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ожение № 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<sst xmlns="http://schemas.openxmlformats.org/spreadsheetml/2006/main" count="20" uniqueCount="20">
  <si>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Тирасполь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</si>
  <si>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</si>
  <si>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</si>
  <si>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</si>
  <si>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</si>
  <si>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</si>
  <si>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</si>
  <si>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</si>
  <si>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Наименование показателя</t>
  </si>
  <si>
    <t>(руб.)</t>
  </si>
  <si>
    <t>Днестровск</t>
  </si>
  <si>
    <t>ДОХОДЫ местных бюджетов</t>
  </si>
  <si>
    <t>ПРЕДЕЛЬНЫЙ ДЕФИЦИТ местных бюджетов</t>
  </si>
  <si>
    <t>ПРЕДЕЛЬНЫЕ РАСХОДЫ местных бюджетов</t>
  </si>
  <si>
    <t>«О республиканском бюджете на 2018 год»</t>
  </si>
  <si>
    <t>Приложение № 3</t>
  </si>
  <si>
    <t>Плановые доходы и расходы местных бюджетов на 2018 год</t>
  </si>
  <si>
    <t>ДОТАЦИИ (трансферты) из  РБ  для обеспечения социальных обязательств местных бюджетов</t>
  </si>
  <si>
    <t>к Закону Приднестровской Молдавской Республики</t>
  </si>
  <si>
    <t>СУБСИДИИ из РБ  на развитие дорожной отрасли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</si>
</sst>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  <numFmt numFmtId="167" formatCode="#,##0.00_ ;\-#,##0.00\ "/>
    <numFmt numFmtId="168" formatCode="_-* #,##0.0_р_._-;\-* #,##0.0_р_._-;_-* &quot;-&quot;??_р_._-;_-@_-"/>
    <numFmt numFmtId="169" formatCode="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3" fontId="26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1" sqref="A11:A13"/>
    </sheetView>
  </sheetViews>
  <sheetFormatPr defaultColWidth="9.00390625" defaultRowHeight="12.75"/>
  <cols>
    <col min="1" max="1" width="51.375" style="6" customWidth="1"/>
    <col min="2" max="2" width="12.375" style="6" bestFit="1" customWidth="1"/>
    <col min="3" max="3" width="12.375" style="6" customWidth="1"/>
    <col min="4" max="6" width="12.375" style="8" bestFit="1" customWidth="1"/>
    <col min="7" max="7" width="12.25390625" style="8" customWidth="1"/>
    <col min="8" max="8" width="14.375" style="8" customWidth="1"/>
    <col min="9" max="9" width="12.00390625" style="8" customWidth="1"/>
    <col min="10" max="10" width="14.125" style="6" customWidth="1"/>
    <col min="11" max="11" width="5.625" style="6" customWidth="1"/>
    <col min="12" max="16384" width="9.125" style="6" customWidth="1"/>
  </cols>
  <sheetData>
    <row r="1" spans="1:11" s="4" customFormat="1" ht="15.75">
      <c r="A1" s="3"/>
      <c r="B1" s="3"/>
      <c r="C1" s="3"/>
      <c r="E1" s="17"/>
      <c r="F1" s="17"/>
      <c r="G1" s="17"/>
      <c r="H1" s="17"/>
      <c r="I1" s="17"/>
      <c r="J1" s="19" t="s">
        <v>15</v>
      </c>
      <c r="K1" s="1"/>
    </row>
    <row r="2" spans="1:11" s="4" customFormat="1" ht="15.75">
      <c r="A2" s="22"/>
      <c r="B2" s="3"/>
      <c r="C2" s="3"/>
      <c r="E2" s="17"/>
      <c r="F2" s="17"/>
      <c r="G2" s="17"/>
      <c r="H2" s="17"/>
      <c r="I2" s="17"/>
      <c r="J2" s="19" t="s">
        <v>18</v>
      </c>
      <c r="K2" s="1"/>
    </row>
    <row r="3" spans="1:11" s="4" customFormat="1" ht="15.75">
      <c r="A3" s="3"/>
      <c r="B3" s="3"/>
      <c r="C3" s="3"/>
      <c r="E3" s="17"/>
      <c r="F3" s="17"/>
      <c r="G3" s="17"/>
      <c r="H3" s="17"/>
      <c r="I3" s="17"/>
      <c r="J3" s="19" t="s">
        <v>14</v>
      </c>
      <c r="K3" s="1"/>
    </row>
    <row r="4" spans="1:9" ht="12" customHeight="1">
      <c r="A4" s="5"/>
      <c r="B4" s="5"/>
      <c r="C4" s="5"/>
      <c r="D4" s="6"/>
      <c r="E4" s="6"/>
      <c r="F4" s="6"/>
      <c r="G4" s="6"/>
      <c r="H4" s="6"/>
      <c r="I4" s="6"/>
    </row>
    <row r="5" spans="1:11" ht="18.75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7"/>
    </row>
    <row r="6" spans="8:10" ht="15.75">
      <c r="H6" s="9"/>
      <c r="I6" s="9"/>
      <c r="J6" s="24" t="s">
        <v>9</v>
      </c>
    </row>
    <row r="7" spans="1:10" s="21" customFormat="1" ht="32.25" customHeight="1">
      <c r="A7" s="20" t="s">
        <v>8</v>
      </c>
      <c r="B7" s="20" t="s">
        <v>0</v>
      </c>
      <c r="C7" s="20" t="s">
        <v>10</v>
      </c>
      <c r="D7" s="20" t="s">
        <v>1</v>
      </c>
      <c r="E7" s="20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7</v>
      </c>
    </row>
    <row r="8" spans="1:10" s="2" customFormat="1" ht="15.75">
      <c r="A8" s="11"/>
      <c r="B8" s="11"/>
      <c r="C8" s="11"/>
      <c r="D8" s="16"/>
      <c r="E8" s="16"/>
      <c r="F8" s="16"/>
      <c r="G8" s="16"/>
      <c r="H8" s="16"/>
      <c r="I8" s="16"/>
      <c r="J8" s="16"/>
    </row>
    <row r="9" spans="1:10" s="10" customFormat="1" ht="21" customHeight="1">
      <c r="A9" s="12" t="s">
        <v>11</v>
      </c>
      <c r="B9" s="18">
        <v>231465577</v>
      </c>
      <c r="C9" s="18">
        <v>30232951</v>
      </c>
      <c r="D9" s="14">
        <v>180131497</v>
      </c>
      <c r="E9" s="14">
        <v>144846730</v>
      </c>
      <c r="F9" s="14">
        <v>69482082</v>
      </c>
      <c r="G9" s="14">
        <v>96946863</v>
      </c>
      <c r="H9" s="14">
        <v>50689949</v>
      </c>
      <c r="I9" s="14">
        <v>31341911</v>
      </c>
      <c r="J9" s="14">
        <f>SUM(B9:I9)</f>
        <v>835137560</v>
      </c>
    </row>
    <row r="10" spans="1:10" s="1" customFormat="1" ht="15.75">
      <c r="A10" s="12"/>
      <c r="B10" s="18"/>
      <c r="C10" s="18"/>
      <c r="D10" s="15"/>
      <c r="E10" s="15"/>
      <c r="F10" s="15"/>
      <c r="G10" s="15"/>
      <c r="H10" s="15"/>
      <c r="I10" s="15"/>
      <c r="J10" s="15"/>
    </row>
    <row r="11" spans="1:10" s="1" customFormat="1" ht="32.25" customHeight="1">
      <c r="A11" s="13" t="s">
        <v>17</v>
      </c>
      <c r="B11" s="18">
        <f>36964822</f>
        <v>36964822</v>
      </c>
      <c r="C11" s="18">
        <v>0</v>
      </c>
      <c r="D11" s="14">
        <f>22054513</f>
        <v>22054513</v>
      </c>
      <c r="E11" s="14">
        <f>36922350</f>
        <v>36922350</v>
      </c>
      <c r="F11" s="14">
        <f>20557212</f>
        <v>20557212</v>
      </c>
      <c r="G11" s="14">
        <f>53822783</f>
        <v>53822783</v>
      </c>
      <c r="H11" s="14">
        <f>40108137</f>
        <v>40108137</v>
      </c>
      <c r="I11" s="14">
        <f>21894221</f>
        <v>21894221</v>
      </c>
      <c r="J11" s="14">
        <f>SUM(B11:I11)</f>
        <v>232324038</v>
      </c>
    </row>
    <row r="12" spans="1:10" s="1" customFormat="1" ht="15.75">
      <c r="A12" s="23"/>
      <c r="B12" s="18"/>
      <c r="C12" s="18"/>
      <c r="D12" s="15"/>
      <c r="E12" s="15"/>
      <c r="F12" s="15"/>
      <c r="G12" s="15"/>
      <c r="H12" s="15"/>
      <c r="I12" s="15"/>
      <c r="J12" s="15"/>
    </row>
    <row r="13" spans="1:10" s="1" customFormat="1" ht="21" customHeight="1">
      <c r="A13" s="12" t="s">
        <v>19</v>
      </c>
      <c r="B13" s="18">
        <v>21528122</v>
      </c>
      <c r="C13" s="18">
        <v>760354</v>
      </c>
      <c r="D13" s="15">
        <v>13927027</v>
      </c>
      <c r="E13" s="15">
        <v>18943141</v>
      </c>
      <c r="F13" s="15">
        <v>13241679</v>
      </c>
      <c r="G13" s="15">
        <v>20401026</v>
      </c>
      <c r="H13" s="15">
        <v>12046231</v>
      </c>
      <c r="I13" s="15">
        <v>10446235</v>
      </c>
      <c r="J13" s="14">
        <f>SUM(B13:I13)</f>
        <v>111293815</v>
      </c>
    </row>
    <row r="14" spans="1:10" s="1" customFormat="1" ht="15.75">
      <c r="A14" s="12"/>
      <c r="B14" s="18"/>
      <c r="C14" s="18"/>
      <c r="D14" s="15"/>
      <c r="E14" s="15"/>
      <c r="F14" s="15"/>
      <c r="G14" s="15"/>
      <c r="H14" s="15"/>
      <c r="I14" s="15"/>
      <c r="J14" s="15"/>
    </row>
    <row r="15" spans="1:10" s="10" customFormat="1" ht="21" customHeight="1">
      <c r="A15" s="13" t="s">
        <v>12</v>
      </c>
      <c r="B15" s="18">
        <f>39254780-4534942</f>
        <v>34719838</v>
      </c>
      <c r="C15" s="18">
        <v>4534942</v>
      </c>
      <c r="D15" s="14">
        <f>27019725</f>
        <v>27019725</v>
      </c>
      <c r="E15" s="14">
        <f>21727010</f>
        <v>21727010</v>
      </c>
      <c r="F15" s="14">
        <f>10422312</f>
        <v>10422312</v>
      </c>
      <c r="G15" s="14">
        <f>14542030</f>
        <v>14542030</v>
      </c>
      <c r="H15" s="14">
        <f>7603492</f>
        <v>7603492</v>
      </c>
      <c r="I15" s="14">
        <f>4701287</f>
        <v>4701287</v>
      </c>
      <c r="J15" s="14">
        <f>SUM(B15:I15)</f>
        <v>125270636</v>
      </c>
    </row>
    <row r="16" spans="1:10" s="1" customFormat="1" ht="15">
      <c r="A16" s="12"/>
      <c r="B16" s="18"/>
      <c r="C16" s="18"/>
      <c r="D16" s="14"/>
      <c r="E16" s="14"/>
      <c r="F16" s="14"/>
      <c r="G16" s="14"/>
      <c r="H16" s="14"/>
      <c r="I16" s="14"/>
      <c r="J16" s="14"/>
    </row>
    <row r="17" spans="1:10" s="1" customFormat="1" ht="21" customHeight="1">
      <c r="A17" s="13" t="s">
        <v>13</v>
      </c>
      <c r="B17" s="14">
        <f>B9+B11+B13+B15</f>
        <v>324678359</v>
      </c>
      <c r="C17" s="14">
        <f aca="true" t="shared" si="0" ref="C17:I17">C9+C11+C13+C15</f>
        <v>35528247</v>
      </c>
      <c r="D17" s="14">
        <f t="shared" si="0"/>
        <v>243132762</v>
      </c>
      <c r="E17" s="14">
        <f t="shared" si="0"/>
        <v>222439231</v>
      </c>
      <c r="F17" s="14">
        <f t="shared" si="0"/>
        <v>113703285</v>
      </c>
      <c r="G17" s="14">
        <f t="shared" si="0"/>
        <v>185712702</v>
      </c>
      <c r="H17" s="14">
        <f t="shared" si="0"/>
        <v>110447809</v>
      </c>
      <c r="I17" s="14">
        <f t="shared" si="0"/>
        <v>68383654</v>
      </c>
      <c r="J17" s="14">
        <f>SUM(B17:I17)</f>
        <v>1304026049</v>
      </c>
    </row>
    <row r="18" spans="4:9" ht="12.75">
      <c r="D18" s="6"/>
      <c r="E18" s="6"/>
      <c r="F18" s="6"/>
      <c r="G18" s="6"/>
      <c r="H18" s="6"/>
      <c r="I18" s="6"/>
    </row>
  </sheetData>
  <mergeCells count="1">
    <mergeCell ref="A5:J5"/>
  </mergeCells>
  <printOptions/>
  <pageMargins left="0.3937007874015748" right="0.3937007874015748" top="0.7874015748031497" bottom="0.3937007874015748" header="0" footer="0"/>
  <pageSetup firstPageNumber="155" useFirstPageNumber="1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NVB</dc:creator>
  <cp:keywords/>
  <dc:description/>
  <cp:lastModifiedBy>Pro</cp:lastModifiedBy>
  <cp:lastPrinted>2017-12-19T13:49:55Z</cp:lastPrinted>
  <dcterms:created xsi:type="dcterms:W3CDTF">2008-09-25T06:37:35Z</dcterms:created>
  <dcterms:modified xsi:type="dcterms:W3CDTF">2017-12-21T09:18:09Z</dcterms:modified>
  <cp:category/>
  <cp:version/>
  <cp:contentType/>
  <cp:contentStatus/>
</cp:coreProperties>
</file>