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5" sheetId="1" r:id="rId1"/>
  </sheets>
  <definedNames>
    <definedName name="_xlnm.Print_Titles" localSheetId="0">'Приложение № 5'!$9:$10</definedName>
  </definedNames>
  <calcPr fullCalcOnLoad="1"/>
</workbook>
</file>

<file path=xl/sharedStrings.xml><?xml version="1.0" encoding="utf-8"?>
<sst xmlns="http://schemas.openxmlformats.org/spreadsheetml/2006/main" count="56" uniqueCount="48">
  <si>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</si>
  <si>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</si>
  <si>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</si>
  <si>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государственных учреждений в разрезе министерств (ведомств)</t>
  </si>
  <si>
    <t>от оказания платных услуг и иной приносящей доход деятельности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</si>
  <si>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</si>
  <si>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</si>
  <si>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</si>
  <si>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 xml:space="preserve"> а) Министерство просвещения, образование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</si>
  <si>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</si>
  <si>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</si>
  <si>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</si>
  <si>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</si>
  <si>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</si>
  <si>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</si>
  <si>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</si>
  <si>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</si>
  <si>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</si>
  <si>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 xml:space="preserve"> д) Министерство здравоохранения, учреждения и услуги в области здравоохранения, не отнесенные к другим группам</t>
  </si>
  <si>
    <t>№ п/п</t>
  </si>
  <si>
    <t>а) Министерство экономического развития, ГУ "Государственный информационно-издательский центр"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</si>
  <si>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</si>
  <si>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</si>
  <si>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средств массовой информации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</si>
  <si>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</si>
  <si>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</si>
  <si>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</si>
  <si>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</si>
  <si>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</si>
  <si>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 xml:space="preserve">а) Министерство юстиции, ГУ "Юридическая литература" </t>
  </si>
  <si>
    <t xml:space="preserve">Государственная служба управления документацией и архивами Приднестровской Молдавской Республики - ГУ "Центральный государственный архив ПМР" </t>
  </si>
  <si>
    <t>а) ГУ "Приднестровская государственная телерадиокомпания"</t>
  </si>
  <si>
    <t>б) ГУ "Приднестровская газета"</t>
  </si>
  <si>
    <t>к Закону Приднестровской Молдавской Республики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</si>
  <si>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</si>
  <si>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</si>
  <si>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Свод доходов</t>
  </si>
  <si>
    <t>Приложение № 5</t>
  </si>
  <si>
    <t>"О республиканском бюджете на 2020 год"</t>
  </si>
  <si>
    <t>на 2020 год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</si>
  <si>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</si>
  <si>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</si>
  <si>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</si>
  <si>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г)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</si>
  <si>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в) Министерство сельского хозяйства и природных ресурсов, оросительные системы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</si>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</sst>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22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/>
    </xf>
    <xf numFmtId="44" fontId="30" fillId="0" borderId="18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28" fillId="0" borderId="27" xfId="0" applyFont="1" applyFill="1" applyBorder="1" applyAlignment="1">
      <alignment horizontal="center" vertical="center"/>
    </xf>
    <xf numFmtId="180" fontId="28" fillId="0" borderId="22" xfId="0" applyNumberFormat="1" applyFont="1" applyFill="1" applyBorder="1" applyAlignment="1">
      <alignment horizontal="center" vertical="center" wrapText="1"/>
    </xf>
    <xf numFmtId="180" fontId="30" fillId="0" borderId="18" xfId="0" applyNumberFormat="1" applyFont="1" applyFill="1" applyBorder="1" applyAlignment="1">
      <alignment horizontal="center" vertical="center" wrapText="1"/>
    </xf>
    <xf numFmtId="180" fontId="30" fillId="0" borderId="19" xfId="0" applyNumberFormat="1" applyFont="1" applyFill="1" applyBorder="1" applyAlignment="1">
      <alignment horizontal="center" vertical="center" wrapText="1"/>
    </xf>
    <xf numFmtId="180" fontId="30" fillId="0" borderId="22" xfId="0" applyNumberFormat="1" applyFont="1" applyFill="1" applyBorder="1" applyAlignment="1">
      <alignment horizontal="center" vertical="center" wrapText="1"/>
    </xf>
    <xf numFmtId="180" fontId="28" fillId="0" borderId="18" xfId="0" applyNumberFormat="1" applyFont="1" applyFill="1" applyBorder="1" applyAlignment="1">
      <alignment horizontal="center" vertical="center" wrapText="1"/>
    </xf>
    <xf numFmtId="180" fontId="28" fillId="0" borderId="20" xfId="0" applyNumberFormat="1" applyFont="1" applyFill="1" applyBorder="1" applyAlignment="1">
      <alignment horizontal="center" vertical="center" wrapText="1"/>
    </xf>
    <xf numFmtId="180" fontId="30" fillId="0" borderId="21" xfId="0" applyNumberFormat="1" applyFont="1" applyFill="1" applyBorder="1" applyAlignment="1">
      <alignment horizontal="center" vertical="center" wrapText="1"/>
    </xf>
    <xf numFmtId="180" fontId="28" fillId="0" borderId="19" xfId="0" applyNumberFormat="1" applyFont="1" applyFill="1" applyBorder="1" applyAlignment="1">
      <alignment horizontal="center" vertical="center" wrapText="1"/>
    </xf>
    <xf numFmtId="180" fontId="30" fillId="0" borderId="24" xfId="0" applyNumberFormat="1" applyFont="1" applyFill="1" applyBorder="1" applyAlignment="1">
      <alignment horizontal="center" vertical="center" wrapText="1"/>
    </xf>
    <xf numFmtId="180" fontId="30" fillId="0" borderId="26" xfId="0" applyNumberFormat="1" applyFont="1" applyFill="1" applyBorder="1" applyAlignment="1">
      <alignment horizontal="center" vertical="center" wrapText="1"/>
    </xf>
    <xf numFmtId="180" fontId="28" fillId="0" borderId="26" xfId="0" applyNumberFormat="1" applyFont="1" applyFill="1" applyBorder="1" applyAlignment="1">
      <alignment horizontal="center" vertical="center" wrapText="1"/>
    </xf>
    <xf numFmtId="180" fontId="28" fillId="0" borderId="25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8" fillId="0" borderId="1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wrapText="1"/>
    </xf>
    <xf numFmtId="0" fontId="4" fillId="0" borderId="2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="95" zoomScaleNormal="95" zoomScalePageLayoutView="0" workbookViewId="0" topLeftCell="A1">
      <pane xSplit="1" ySplit="10" topLeftCell="B65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B71" sqref="B71"/>
    </sheetView>
  </sheetViews>
  <sheetFormatPr defaultColWidth="9.140625" defaultRowHeight="12.75"/>
  <cols>
    <col min="1" max="1" width="3.8515625" style="22" bestFit="1" customWidth="1"/>
    <col min="2" max="2" width="78.00390625" style="1" customWidth="1"/>
    <col min="3" max="3" width="14.00390625" style="63" customWidth="1"/>
    <col min="4" max="4" width="9.140625" style="1" customWidth="1"/>
    <col min="5" max="11" width="9.140625" style="2" customWidth="1"/>
    <col min="12" max="16384" width="9.140625" style="1" customWidth="1"/>
  </cols>
  <sheetData>
    <row r="1" spans="1:3" ht="15.75">
      <c r="A1" s="72" t="s">
        <v>37</v>
      </c>
      <c r="B1" s="72"/>
      <c r="C1" s="72"/>
    </row>
    <row r="2" spans="1:11" s="3" customFormat="1" ht="13.5" customHeight="1">
      <c r="A2" s="73" t="s">
        <v>33</v>
      </c>
      <c r="B2" s="73"/>
      <c r="C2" s="73"/>
      <c r="E2" s="30"/>
      <c r="F2" s="30"/>
      <c r="G2" s="30"/>
      <c r="H2" s="30"/>
      <c r="I2" s="30"/>
      <c r="J2" s="30"/>
      <c r="K2" s="30"/>
    </row>
    <row r="3" spans="1:11" s="3" customFormat="1" ht="15">
      <c r="A3" s="73" t="s">
        <v>38</v>
      </c>
      <c r="B3" s="73"/>
      <c r="C3" s="73"/>
      <c r="E3" s="31"/>
      <c r="F3" s="30"/>
      <c r="G3" s="30"/>
      <c r="H3" s="30"/>
      <c r="I3" s="30"/>
      <c r="J3" s="30"/>
      <c r="K3" s="30"/>
    </row>
    <row r="4" spans="2:5" ht="12.75" customHeight="1">
      <c r="B4" s="2"/>
      <c r="C4" s="48"/>
      <c r="E4" s="31"/>
    </row>
    <row r="5" spans="1:11" s="4" customFormat="1" ht="15" customHeight="1">
      <c r="A5" s="74" t="s">
        <v>36</v>
      </c>
      <c r="B5" s="74"/>
      <c r="C5" s="74"/>
      <c r="E5" s="32"/>
      <c r="F5" s="32"/>
      <c r="G5" s="32"/>
      <c r="H5" s="32"/>
      <c r="I5" s="32"/>
      <c r="J5" s="32"/>
      <c r="K5" s="32"/>
    </row>
    <row r="6" spans="1:11" s="4" customFormat="1" ht="15" customHeight="1">
      <c r="A6" s="74" t="s">
        <v>3</v>
      </c>
      <c r="B6" s="74"/>
      <c r="C6" s="74"/>
      <c r="E6" s="32"/>
      <c r="F6" s="32"/>
      <c r="G6" s="32"/>
      <c r="H6" s="32"/>
      <c r="I6" s="32"/>
      <c r="J6" s="32"/>
      <c r="K6" s="32"/>
    </row>
    <row r="7" spans="1:11" s="4" customFormat="1" ht="15" customHeight="1">
      <c r="A7" s="74" t="s">
        <v>4</v>
      </c>
      <c r="B7" s="74"/>
      <c r="C7" s="74"/>
      <c r="E7" s="32"/>
      <c r="F7" s="32"/>
      <c r="G7" s="32"/>
      <c r="H7" s="32"/>
      <c r="I7" s="32"/>
      <c r="J7" s="32"/>
      <c r="K7" s="32"/>
    </row>
    <row r="8" spans="1:11" s="4" customFormat="1" ht="15" customHeight="1">
      <c r="A8" s="74" t="s">
        <v>39</v>
      </c>
      <c r="B8" s="74"/>
      <c r="C8" s="74"/>
      <c r="E8" s="32"/>
      <c r="F8" s="32"/>
      <c r="G8" s="32"/>
      <c r="H8" s="32"/>
      <c r="I8" s="32"/>
      <c r="J8" s="32"/>
      <c r="K8" s="32"/>
    </row>
    <row r="9" spans="1:3" ht="15.75" customHeight="1" thickBot="1">
      <c r="A9" s="8"/>
      <c r="B9" s="8"/>
      <c r="C9" s="49"/>
    </row>
    <row r="10" spans="1:11" s="7" customFormat="1" ht="33" customHeight="1" thickBot="1">
      <c r="A10" s="26" t="s">
        <v>19</v>
      </c>
      <c r="B10" s="27" t="s">
        <v>5</v>
      </c>
      <c r="C10" s="50" t="s">
        <v>40</v>
      </c>
      <c r="E10" s="31"/>
      <c r="F10" s="31"/>
      <c r="G10" s="31"/>
      <c r="H10" s="31"/>
      <c r="I10" s="31"/>
      <c r="J10" s="31"/>
      <c r="K10" s="31"/>
    </row>
    <row r="11" spans="1:3" ht="30">
      <c r="A11" s="9">
        <v>1</v>
      </c>
      <c r="B11" s="35" t="s">
        <v>9</v>
      </c>
      <c r="C11" s="51">
        <f>SUM(C13)</f>
        <v>102000</v>
      </c>
    </row>
    <row r="12" spans="1:3" ht="15">
      <c r="A12" s="10"/>
      <c r="B12" s="18" t="s">
        <v>0</v>
      </c>
      <c r="C12" s="52"/>
    </row>
    <row r="13" spans="1:11" s="5" customFormat="1" ht="30.75" thickBot="1">
      <c r="A13" s="41"/>
      <c r="B13" s="40" t="s">
        <v>20</v>
      </c>
      <c r="C13" s="53">
        <f>102000</f>
        <v>102000</v>
      </c>
      <c r="E13" s="33"/>
      <c r="F13" s="33"/>
      <c r="G13" s="33"/>
      <c r="H13" s="33"/>
      <c r="I13" s="33"/>
      <c r="J13" s="33"/>
      <c r="K13" s="33"/>
    </row>
    <row r="14" spans="1:3" ht="9.75" customHeight="1">
      <c r="A14" s="42"/>
      <c r="B14" s="43"/>
      <c r="C14" s="54"/>
    </row>
    <row r="15" spans="1:3" ht="15">
      <c r="A15" s="36">
        <v>2</v>
      </c>
      <c r="B15" s="37" t="s">
        <v>11</v>
      </c>
      <c r="C15" s="55">
        <f>SUM(C17:C21)</f>
        <v>65756325</v>
      </c>
    </row>
    <row r="16" spans="1:3" ht="15">
      <c r="A16" s="36"/>
      <c r="B16" s="38" t="s">
        <v>0</v>
      </c>
      <c r="C16" s="52"/>
    </row>
    <row r="17" spans="1:3" ht="15">
      <c r="A17" s="36"/>
      <c r="B17" s="38" t="s">
        <v>12</v>
      </c>
      <c r="C17" s="52">
        <v>31902478</v>
      </c>
    </row>
    <row r="18" spans="1:3" ht="30">
      <c r="A18" s="44"/>
      <c r="B18" s="45" t="s">
        <v>13</v>
      </c>
      <c r="C18" s="52">
        <v>24150572</v>
      </c>
    </row>
    <row r="19" spans="1:3" ht="30">
      <c r="A19" s="44"/>
      <c r="B19" s="45" t="s">
        <v>14</v>
      </c>
      <c r="C19" s="52">
        <v>3876450</v>
      </c>
    </row>
    <row r="20" spans="1:3" ht="15">
      <c r="A20" s="44"/>
      <c r="B20" s="38" t="s">
        <v>17</v>
      </c>
      <c r="C20" s="52">
        <v>5826825</v>
      </c>
    </row>
    <row r="21" spans="1:11" s="6" customFormat="1" ht="30.75" thickBot="1">
      <c r="A21" s="39"/>
      <c r="B21" s="40" t="s">
        <v>18</v>
      </c>
      <c r="C21" s="53">
        <v>0</v>
      </c>
      <c r="E21" s="34"/>
      <c r="F21" s="34"/>
      <c r="G21" s="34"/>
      <c r="H21" s="34"/>
      <c r="I21" s="34"/>
      <c r="J21" s="34"/>
      <c r="K21" s="34"/>
    </row>
    <row r="22" spans="1:3" ht="9.75" customHeight="1">
      <c r="A22" s="42"/>
      <c r="B22" s="43"/>
      <c r="C22" s="54"/>
    </row>
    <row r="23" spans="1:3" ht="14.25">
      <c r="A23" s="36">
        <v>3</v>
      </c>
      <c r="B23" s="64" t="s">
        <v>1</v>
      </c>
      <c r="C23" s="55">
        <f>SUM(C25:C25)</f>
        <v>1250000</v>
      </c>
    </row>
    <row r="24" spans="1:3" ht="15">
      <c r="A24" s="46"/>
      <c r="B24" s="38" t="s">
        <v>0</v>
      </c>
      <c r="C24" s="52"/>
    </row>
    <row r="25" spans="1:3" ht="15.75" thickBot="1">
      <c r="A25" s="46"/>
      <c r="B25" s="47" t="s">
        <v>29</v>
      </c>
      <c r="C25" s="52">
        <v>1250000</v>
      </c>
    </row>
    <row r="26" spans="1:3" ht="9.75" customHeight="1">
      <c r="A26" s="9"/>
      <c r="B26" s="29"/>
      <c r="C26" s="51"/>
    </row>
    <row r="27" spans="1:3" ht="39" customHeight="1" thickBot="1">
      <c r="A27" s="16">
        <v>4</v>
      </c>
      <c r="B27" s="65" t="s">
        <v>30</v>
      </c>
      <c r="C27" s="56">
        <v>600000</v>
      </c>
    </row>
    <row r="28" spans="1:3" ht="9.75" customHeight="1">
      <c r="A28" s="9"/>
      <c r="B28" s="24"/>
      <c r="C28" s="54"/>
    </row>
    <row r="29" spans="1:3" ht="28.5">
      <c r="A29" s="12">
        <v>5</v>
      </c>
      <c r="B29" s="66" t="s">
        <v>10</v>
      </c>
      <c r="C29" s="55">
        <f>SUM(C31:C34)</f>
        <v>30683221</v>
      </c>
    </row>
    <row r="30" spans="1:3" ht="15">
      <c r="A30" s="10"/>
      <c r="B30" s="18" t="s">
        <v>0</v>
      </c>
      <c r="C30" s="52"/>
    </row>
    <row r="31" spans="1:3" ht="15">
      <c r="A31" s="10"/>
      <c r="B31" s="18" t="s">
        <v>46</v>
      </c>
      <c r="C31" s="52">
        <v>2876840</v>
      </c>
    </row>
    <row r="32" spans="1:3" ht="30">
      <c r="A32" s="10"/>
      <c r="B32" s="18" t="s">
        <v>45</v>
      </c>
      <c r="C32" s="52">
        <v>129445</v>
      </c>
    </row>
    <row r="33" spans="1:3" ht="30">
      <c r="A33" s="12"/>
      <c r="B33" s="18" t="s">
        <v>44</v>
      </c>
      <c r="C33" s="52">
        <v>14500000</v>
      </c>
    </row>
    <row r="34" spans="1:3" ht="30.75" thickBot="1">
      <c r="A34" s="12"/>
      <c r="B34" s="21" t="s">
        <v>43</v>
      </c>
      <c r="C34" s="52">
        <v>13176936</v>
      </c>
    </row>
    <row r="35" spans="1:11" s="6" customFormat="1" ht="9.75" customHeight="1">
      <c r="A35" s="9"/>
      <c r="B35" s="24"/>
      <c r="C35" s="54"/>
      <c r="E35" s="34"/>
      <c r="F35" s="34"/>
      <c r="G35" s="34"/>
      <c r="H35" s="34"/>
      <c r="I35" s="34"/>
      <c r="J35" s="34"/>
      <c r="K35" s="34"/>
    </row>
    <row r="36" spans="1:11" s="6" customFormat="1" ht="28.5">
      <c r="A36" s="12">
        <v>6</v>
      </c>
      <c r="B36" s="66" t="s">
        <v>27</v>
      </c>
      <c r="C36" s="55">
        <f>SUM(C38:C38)</f>
        <v>302900</v>
      </c>
      <c r="E36" s="34"/>
      <c r="F36" s="34"/>
      <c r="G36" s="34"/>
      <c r="H36" s="34"/>
      <c r="I36" s="34"/>
      <c r="J36" s="34"/>
      <c r="K36" s="34"/>
    </row>
    <row r="37" spans="1:3" ht="15">
      <c r="A37" s="10"/>
      <c r="B37" s="18" t="s">
        <v>0</v>
      </c>
      <c r="C37" s="52"/>
    </row>
    <row r="38" spans="1:3" ht="15.75" thickBot="1">
      <c r="A38" s="15"/>
      <c r="B38" s="19" t="s">
        <v>41</v>
      </c>
      <c r="C38" s="53">
        <v>302900</v>
      </c>
    </row>
    <row r="39" spans="1:11" s="6" customFormat="1" ht="9.75" customHeight="1">
      <c r="A39" s="12"/>
      <c r="B39" s="21"/>
      <c r="C39" s="57"/>
      <c r="E39" s="34"/>
      <c r="F39" s="34"/>
      <c r="G39" s="34"/>
      <c r="H39" s="34"/>
      <c r="I39" s="34"/>
      <c r="J39" s="34"/>
      <c r="K39" s="34"/>
    </row>
    <row r="40" spans="1:3" ht="14.25">
      <c r="A40" s="36">
        <v>7</v>
      </c>
      <c r="B40" s="64" t="s">
        <v>6</v>
      </c>
      <c r="C40" s="55">
        <f>SUM(C42:C42)</f>
        <v>10560091</v>
      </c>
    </row>
    <row r="41" spans="1:3" ht="15">
      <c r="A41" s="36"/>
      <c r="B41" s="38" t="s">
        <v>0</v>
      </c>
      <c r="C41" s="52"/>
    </row>
    <row r="42" spans="1:3" ht="15.75" thickBot="1">
      <c r="A42" s="39"/>
      <c r="B42" s="40" t="s">
        <v>8</v>
      </c>
      <c r="C42" s="53">
        <v>10560091</v>
      </c>
    </row>
    <row r="43" spans="1:3" ht="9.75" customHeight="1">
      <c r="A43" s="9"/>
      <c r="B43" s="24"/>
      <c r="C43" s="54"/>
    </row>
    <row r="44" spans="1:3" ht="20.25" customHeight="1" thickBot="1">
      <c r="A44" s="13">
        <v>8</v>
      </c>
      <c r="B44" s="67" t="s">
        <v>16</v>
      </c>
      <c r="C44" s="58">
        <v>451698</v>
      </c>
    </row>
    <row r="45" spans="1:3" ht="9.75" customHeight="1">
      <c r="A45" s="17"/>
      <c r="B45" s="68"/>
      <c r="C45" s="59"/>
    </row>
    <row r="46" spans="1:3" ht="15" thickBot="1">
      <c r="A46" s="15">
        <v>9</v>
      </c>
      <c r="B46" s="69" t="s">
        <v>35</v>
      </c>
      <c r="C46" s="58">
        <v>45357712</v>
      </c>
    </row>
    <row r="47" spans="1:11" s="5" customFormat="1" ht="9.75" customHeight="1">
      <c r="A47" s="12"/>
      <c r="B47" s="21"/>
      <c r="C47" s="57"/>
      <c r="E47" s="33"/>
      <c r="F47" s="33"/>
      <c r="G47" s="33"/>
      <c r="H47" s="33"/>
      <c r="I47" s="33"/>
      <c r="J47" s="33"/>
      <c r="K47" s="33"/>
    </row>
    <row r="48" spans="1:3" ht="28.5">
      <c r="A48" s="12">
        <v>10</v>
      </c>
      <c r="B48" s="66" t="s">
        <v>15</v>
      </c>
      <c r="C48" s="55">
        <f>SUM(C50)</f>
        <v>211642</v>
      </c>
    </row>
    <row r="49" spans="1:11" s="5" customFormat="1" ht="15">
      <c r="A49" s="12"/>
      <c r="B49" s="18" t="s">
        <v>0</v>
      </c>
      <c r="C49" s="52"/>
      <c r="E49" s="33"/>
      <c r="F49" s="33"/>
      <c r="G49" s="33"/>
      <c r="H49" s="33"/>
      <c r="I49" s="33"/>
      <c r="J49" s="33"/>
      <c r="K49" s="33"/>
    </row>
    <row r="50" spans="1:3" ht="30.75" thickBot="1">
      <c r="A50" s="16"/>
      <c r="B50" s="20" t="s">
        <v>42</v>
      </c>
      <c r="C50" s="60">
        <v>211642</v>
      </c>
    </row>
    <row r="51" spans="1:3" ht="9.75" customHeight="1">
      <c r="A51" s="9"/>
      <c r="B51" s="24"/>
      <c r="C51" s="54"/>
    </row>
    <row r="52" spans="1:3" ht="28.5">
      <c r="A52" s="10">
        <v>11</v>
      </c>
      <c r="B52" s="70" t="s">
        <v>23</v>
      </c>
      <c r="C52" s="55">
        <f>SUM(C54:C55)</f>
        <v>2631539</v>
      </c>
    </row>
    <row r="53" spans="1:3" ht="15">
      <c r="A53" s="10"/>
      <c r="B53" s="18" t="s">
        <v>0</v>
      </c>
      <c r="C53" s="52"/>
    </row>
    <row r="54" spans="1:11" s="6" customFormat="1" ht="15">
      <c r="A54" s="23"/>
      <c r="B54" s="18" t="s">
        <v>31</v>
      </c>
      <c r="C54" s="52">
        <v>1564302</v>
      </c>
      <c r="E54" s="34"/>
      <c r="F54" s="34"/>
      <c r="G54" s="34"/>
      <c r="H54" s="34"/>
      <c r="I54" s="34"/>
      <c r="J54" s="34"/>
      <c r="K54" s="34"/>
    </row>
    <row r="55" spans="1:3" ht="15.75" thickBot="1">
      <c r="A55" s="14"/>
      <c r="B55" s="28" t="s">
        <v>32</v>
      </c>
      <c r="C55" s="53">
        <v>1067237</v>
      </c>
    </row>
    <row r="56" spans="1:11" s="6" customFormat="1" ht="9.75" customHeight="1">
      <c r="A56" s="9"/>
      <c r="B56" s="24"/>
      <c r="C56" s="54"/>
      <c r="E56" s="34"/>
      <c r="F56" s="34"/>
      <c r="G56" s="34"/>
      <c r="H56" s="34"/>
      <c r="I56" s="34"/>
      <c r="J56" s="34"/>
      <c r="K56" s="34"/>
    </row>
    <row r="57" spans="1:3" ht="29.25" thickBot="1">
      <c r="A57" s="15">
        <v>12</v>
      </c>
      <c r="B57" s="69" t="s">
        <v>2</v>
      </c>
      <c r="C57" s="58">
        <v>48884671</v>
      </c>
    </row>
    <row r="58" spans="1:11" s="6" customFormat="1" ht="9.75" customHeight="1">
      <c r="A58" s="9"/>
      <c r="B58" s="24"/>
      <c r="C58" s="54"/>
      <c r="E58" s="34"/>
      <c r="F58" s="34"/>
      <c r="G58" s="34"/>
      <c r="H58" s="34"/>
      <c r="I58" s="34"/>
      <c r="J58" s="34"/>
      <c r="K58" s="34"/>
    </row>
    <row r="59" spans="1:3" ht="29.25" thickBot="1">
      <c r="A59" s="15">
        <v>13</v>
      </c>
      <c r="B59" s="69" t="s">
        <v>22</v>
      </c>
      <c r="C59" s="58">
        <v>6407560</v>
      </c>
    </row>
    <row r="60" spans="1:11" s="6" customFormat="1" ht="9.75" customHeight="1">
      <c r="A60" s="12"/>
      <c r="B60" s="66"/>
      <c r="C60" s="57"/>
      <c r="E60" s="34"/>
      <c r="F60" s="34"/>
      <c r="G60" s="34"/>
      <c r="H60" s="34"/>
      <c r="I60" s="34"/>
      <c r="J60" s="34"/>
      <c r="K60" s="34"/>
    </row>
    <row r="61" spans="1:3" ht="29.25" thickBot="1">
      <c r="A61" s="12">
        <v>14</v>
      </c>
      <c r="B61" s="66" t="s">
        <v>21</v>
      </c>
      <c r="C61" s="61">
        <v>2973750</v>
      </c>
    </row>
    <row r="62" spans="1:3" ht="9.75" customHeight="1">
      <c r="A62" s="9"/>
      <c r="B62" s="24"/>
      <c r="C62" s="54"/>
    </row>
    <row r="63" spans="1:3" ht="28.5">
      <c r="A63" s="16">
        <v>15</v>
      </c>
      <c r="B63" s="66" t="s">
        <v>24</v>
      </c>
      <c r="C63" s="55">
        <f>SUM(C65:C68)</f>
        <v>18098973</v>
      </c>
    </row>
    <row r="64" spans="1:3" ht="15.75" customHeight="1">
      <c r="A64" s="11"/>
      <c r="B64" s="18" t="s">
        <v>0</v>
      </c>
      <c r="C64" s="52"/>
    </row>
    <row r="65" spans="1:3" ht="30" customHeight="1">
      <c r="A65" s="10"/>
      <c r="B65" s="18" t="s">
        <v>25</v>
      </c>
      <c r="C65" s="52">
        <v>1032340</v>
      </c>
    </row>
    <row r="66" spans="1:3" ht="30">
      <c r="A66" s="10"/>
      <c r="B66" s="18" t="s">
        <v>26</v>
      </c>
      <c r="C66" s="52">
        <v>14938000</v>
      </c>
    </row>
    <row r="67" spans="1:3" ht="30">
      <c r="A67" s="10"/>
      <c r="B67" s="18" t="s">
        <v>34</v>
      </c>
      <c r="C67" s="52">
        <v>1600000</v>
      </c>
    </row>
    <row r="68" spans="1:3" ht="30.75" thickBot="1">
      <c r="A68" s="15"/>
      <c r="B68" s="19" t="s">
        <v>28</v>
      </c>
      <c r="C68" s="53">
        <v>528633</v>
      </c>
    </row>
    <row r="69" spans="1:3" ht="9.75" customHeight="1">
      <c r="A69" s="9"/>
      <c r="B69" s="24"/>
      <c r="C69" s="54"/>
    </row>
    <row r="70" spans="1:3" ht="29.25" thickBot="1">
      <c r="A70" s="13">
        <v>16</v>
      </c>
      <c r="B70" s="67" t="s">
        <v>47</v>
      </c>
      <c r="C70" s="62">
        <v>1500000</v>
      </c>
    </row>
    <row r="71" spans="1:3" ht="9.75" customHeight="1">
      <c r="A71" s="9"/>
      <c r="B71" s="24"/>
      <c r="C71" s="54"/>
    </row>
    <row r="72" spans="1:3" ht="16.5" thickBot="1">
      <c r="A72" s="25"/>
      <c r="B72" s="71" t="s">
        <v>7</v>
      </c>
      <c r="C72" s="62">
        <f>SUM(C11+C15+C23+C29+C36+C40+C44+C46+C48+C52+C57+C59+C61+C63+C70+C27)</f>
        <v>235772082</v>
      </c>
    </row>
  </sheetData>
  <sheetProtection/>
  <mergeCells count="7">
    <mergeCell ref="A1:C1"/>
    <mergeCell ref="A2:C2"/>
    <mergeCell ref="A3:C3"/>
    <mergeCell ref="A8:C8"/>
    <mergeCell ref="A5:C5"/>
    <mergeCell ref="A6:C6"/>
    <mergeCell ref="A7:C7"/>
  </mergeCells>
  <printOptions horizontalCentered="1"/>
  <pageMargins left="1.1811023622047245" right="0.3937007874015748" top="0.7874015748031497" bottom="0.3937007874015748" header="0" footer="0"/>
  <pageSetup firstPageNumber="18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2019-12-30T08:36:21Z</cp:lastPrinted>
  <dcterms:created xsi:type="dcterms:W3CDTF">1996-10-08T23:32:33Z</dcterms:created>
  <dcterms:modified xsi:type="dcterms:W3CDTF">2019-12-30T08:36:22Z</dcterms:modified>
  <cp:category/>
  <cp:version/>
  <cp:contentType/>
  <cp:contentStatus/>
</cp:coreProperties>
</file>