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688" activeTab="0"/>
  </bookViews>
  <sheets>
    <sheet name="прилож.№1" sheetId="1" r:id="rId1"/>
  </sheets>
  <definedNames>
    <definedName name="_xlnm.Print_Titles" localSheetId="0">'прилож.№1'!$15:$16</definedName>
    <definedName name="_xlnm.Print_Area" localSheetId="0">'прилож.№1'!$A$1:$C$101</definedName>
  </definedNames>
  <calcPr fullCalcOnLoad="1"/>
</workbook>
</file>

<file path=xl/sharedStrings.xml><?xml version="1.0" encoding="utf-8"?>
<sst xmlns="http://schemas.openxmlformats.org/spreadsheetml/2006/main" count="100" uniqueCount="84">
  <si>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</si>
  <si>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</si>
  <si>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</si>
  <si>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</si>
  <si>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</si>
  <si>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</si>
  <si>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</si>
  <si>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</si>
  <si>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</si>
  <si>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</si>
  <si>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</si>
  <si>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</si>
  <si>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</si>
  <si>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</si>
  <si>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</si>
  <si>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</si>
  <si>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</si>
  <si>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</si>
  <si>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</si>
  <si>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</si>
  <si>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</si>
  <si>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</si>
  <si>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</si>
  <si>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</si>
  <si>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</si>
  <si>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</si>
  <si>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</si>
  <si>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</si>
  <si>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</si>
  <si>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</si>
  <si>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</si>
  <si>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</si>
  <si>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</si>
  <si>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</si>
  <si>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</si>
  <si>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</si>
  <si>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</si>
  <si>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</si>
  <si>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</si>
  <si>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</si>
  <si>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</si>
  <si>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</si>
  <si>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</si>
  <si>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</si>
  <si>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</si>
  <si>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</si>
  <si>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</si>
  <si>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</si>
  <si>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</si>
  <si>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</si>
  <si>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</si>
  <si>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</si>
  <si>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</si>
  <si>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</si>
  <si>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</si>
  <si>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</si>
  <si>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 "О бюджете Единого государственного фонда социального</t>
  </si>
  <si>
    <t>на 2020 год"</t>
  </si>
  <si>
    <t xml:space="preserve">Доходы бюджета Единого государственного фонда социального страхования Приднестровской Молдавской Республики на 2020 год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</si>
  <si>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</si>
  <si>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</si>
  <si>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</si>
  <si>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</si>
  <si>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</si>
  <si>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</si>
  <si>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</si>
  <si>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</si>
  <si>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</si>
  <si>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</si>
  <si>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</si>
  <si>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</si>
  <si>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 xml:space="preserve">страхования Приднестровской Молдавской Республики  </t>
  </si>
  <si>
    <t>Поступление средств ежемесячной гуманитарной помощи Российской Федерации</t>
  </si>
  <si>
    <t xml:space="preserve">Целевые средства республиканского бюджета для выплаты  денежной компенсации индивидуальным предпринимателям в период действия чрезвычайного положения </t>
  </si>
  <si>
    <t>Сумма, руб.</t>
  </si>
  <si>
    <t xml:space="preserve"> Приложение № 1</t>
  </si>
  <si>
    <t>к Закону Приднестровской Молдавской Республики</t>
  </si>
  <si>
    <t xml:space="preserve">"О внесении изменений и дополнения  </t>
  </si>
  <si>
    <t xml:space="preserve">в Закон Приднестровской Молдавской Республики </t>
  </si>
  <si>
    <r>
      <rPr>
        <sz val="12"/>
        <color indexed="62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1</t>
    </r>
  </si>
  <si>
    <t>"</t>
  </si>
  <si>
    <t>"О бюджете Единого государственного фонда социального 
страхования Приднестровской Молдавской Республикина на 2020 год"</t>
  </si>
  <si>
    <t>Доходы, полученные от возврата переплат ежемесячной гуманитарной помощи Российской Федерации прошлых лет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</si>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</sst>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Fill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/>
    </xf>
    <xf numFmtId="0" fontId="1" fillId="34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98">
      <selection activeCell="B100" sqref="B100"/>
    </sheetView>
  </sheetViews>
  <sheetFormatPr defaultColWidth="9.140625" defaultRowHeight="15"/>
  <cols>
    <col min="1" max="1" width="12.57421875" style="0" customWidth="1"/>
    <col min="2" max="2" width="57.421875" style="0" customWidth="1"/>
    <col min="3" max="3" width="17.140625" style="9" customWidth="1"/>
    <col min="4" max="4" width="13.7109375" style="0" customWidth="1"/>
  </cols>
  <sheetData>
    <row r="1" spans="2:3" ht="15.75">
      <c r="B1" s="26" t="s">
        <v>75</v>
      </c>
      <c r="C1" s="26"/>
    </row>
    <row r="2" spans="2:3" ht="15.75" customHeight="1">
      <c r="B2" s="26" t="s">
        <v>76</v>
      </c>
      <c r="C2" s="26"/>
    </row>
    <row r="3" spans="2:3" ht="15.75" customHeight="1">
      <c r="B3" s="26" t="s">
        <v>77</v>
      </c>
      <c r="C3" s="26"/>
    </row>
    <row r="4" spans="2:3" ht="15.75" customHeight="1">
      <c r="B4" s="26" t="s">
        <v>78</v>
      </c>
      <c r="C4" s="26"/>
    </row>
    <row r="5" spans="2:3" ht="15.75" customHeight="1">
      <c r="B5" s="26" t="s">
        <v>56</v>
      </c>
      <c r="C5" s="26"/>
    </row>
    <row r="6" spans="1:3" ht="15.75" customHeight="1">
      <c r="A6" s="14"/>
      <c r="B6" s="26" t="s">
        <v>71</v>
      </c>
      <c r="C6" s="26"/>
    </row>
    <row r="7" spans="1:3" ht="15.75" customHeight="1">
      <c r="A7" s="14"/>
      <c r="B7" s="26" t="s">
        <v>57</v>
      </c>
      <c r="C7" s="26"/>
    </row>
    <row r="8" spans="1:3" ht="15.75" customHeight="1">
      <c r="A8" s="14"/>
      <c r="B8" s="24"/>
      <c r="C8" s="24"/>
    </row>
    <row r="9" spans="1:3" ht="15.75" customHeight="1">
      <c r="A9" s="14"/>
      <c r="B9" s="26" t="s">
        <v>79</v>
      </c>
      <c r="C9" s="26"/>
    </row>
    <row r="10" spans="1:3" ht="15.75" customHeight="1">
      <c r="A10" s="14"/>
      <c r="B10" s="26" t="s">
        <v>76</v>
      </c>
      <c r="C10" s="26"/>
    </row>
    <row r="11" spans="1:3" ht="29.25" customHeight="1">
      <c r="A11" s="14"/>
      <c r="B11" s="26" t="s">
        <v>81</v>
      </c>
      <c r="C11" s="26"/>
    </row>
    <row r="12" spans="1:3" ht="14.25" customHeight="1">
      <c r="A12" s="14"/>
      <c r="B12" s="15"/>
      <c r="C12" s="11"/>
    </row>
    <row r="13" spans="1:3" ht="42" customHeight="1">
      <c r="A13" s="27" t="s">
        <v>58</v>
      </c>
      <c r="B13" s="27"/>
      <c r="C13" s="27"/>
    </row>
    <row r="14" ht="15">
      <c r="A14" s="7"/>
    </row>
    <row r="15" spans="1:3" ht="15.75" customHeight="1">
      <c r="A15" s="28" t="s">
        <v>0</v>
      </c>
      <c r="B15" s="28" t="s">
        <v>1</v>
      </c>
      <c r="C15" s="28" t="s">
        <v>74</v>
      </c>
    </row>
    <row r="16" spans="1:3" ht="15.75" customHeight="1">
      <c r="A16" s="29"/>
      <c r="B16" s="29"/>
      <c r="C16" s="29"/>
    </row>
    <row r="17" spans="1:3" ht="15.75">
      <c r="A17" s="3">
        <v>6100000</v>
      </c>
      <c r="B17" s="3" t="s">
        <v>2</v>
      </c>
      <c r="C17" s="1">
        <f>C18+C50+C54+C62+C65+C69+C73</f>
        <v>1557606906</v>
      </c>
    </row>
    <row r="18" spans="1:3" ht="15.75">
      <c r="A18" s="3">
        <v>6110000</v>
      </c>
      <c r="B18" s="3" t="s">
        <v>3</v>
      </c>
      <c r="C18" s="4">
        <f>C19+C32+C42+C49</f>
        <v>1207649110</v>
      </c>
    </row>
    <row r="19" spans="1:3" ht="37.5" customHeight="1">
      <c r="A19" s="3">
        <v>6110100</v>
      </c>
      <c r="B19" s="3" t="s">
        <v>38</v>
      </c>
      <c r="C19" s="4">
        <f>C20+C21+C22+C23+C24+C25+C26+C27+C28+C29+C30+C31</f>
        <v>1041018707</v>
      </c>
    </row>
    <row r="20" spans="1:3" ht="84" customHeight="1">
      <c r="A20" s="3">
        <v>6110101</v>
      </c>
      <c r="B20" s="3" t="s">
        <v>39</v>
      </c>
      <c r="C20" s="4">
        <v>67701</v>
      </c>
    </row>
    <row r="21" spans="1:3" ht="54.75" customHeight="1">
      <c r="A21" s="3">
        <v>6110102</v>
      </c>
      <c r="B21" s="3" t="s">
        <v>4</v>
      </c>
      <c r="C21" s="4">
        <v>80566</v>
      </c>
    </row>
    <row r="22" spans="1:3" ht="49.5" customHeight="1">
      <c r="A22" s="3">
        <v>6110103</v>
      </c>
      <c r="B22" s="3" t="s">
        <v>5</v>
      </c>
      <c r="C22" s="4">
        <v>7883340</v>
      </c>
    </row>
    <row r="23" spans="1:3" ht="47.25">
      <c r="A23" s="3">
        <v>6110104</v>
      </c>
      <c r="B23" s="3" t="s">
        <v>59</v>
      </c>
      <c r="C23" s="4">
        <v>1834539</v>
      </c>
    </row>
    <row r="24" spans="1:3" ht="56.25" customHeight="1">
      <c r="A24" s="3">
        <v>6110105</v>
      </c>
      <c r="B24" s="3" t="s">
        <v>6</v>
      </c>
      <c r="C24" s="4">
        <v>1679910</v>
      </c>
    </row>
    <row r="25" spans="1:3" ht="72" customHeight="1">
      <c r="A25" s="3">
        <v>6110106</v>
      </c>
      <c r="B25" s="3" t="s">
        <v>40</v>
      </c>
      <c r="C25" s="4">
        <v>10</v>
      </c>
    </row>
    <row r="26" spans="1:3" ht="41.25" customHeight="1">
      <c r="A26" s="3">
        <v>6110107</v>
      </c>
      <c r="B26" s="3" t="s">
        <v>7</v>
      </c>
      <c r="C26" s="4">
        <v>169097</v>
      </c>
    </row>
    <row r="27" spans="1:3" ht="41.25" customHeight="1">
      <c r="A27" s="3">
        <v>6110108</v>
      </c>
      <c r="B27" s="3" t="s">
        <v>8</v>
      </c>
      <c r="C27" s="4">
        <v>1006887248</v>
      </c>
    </row>
    <row r="28" spans="1:3" ht="39" customHeight="1">
      <c r="A28" s="3">
        <v>6110109</v>
      </c>
      <c r="B28" s="3" t="s">
        <v>41</v>
      </c>
      <c r="C28" s="4">
        <v>254144</v>
      </c>
    </row>
    <row r="29" spans="1:3" ht="54.75" customHeight="1">
      <c r="A29" s="3">
        <v>6110110</v>
      </c>
      <c r="B29" s="3" t="s">
        <v>9</v>
      </c>
      <c r="C29" s="4">
        <v>876879</v>
      </c>
    </row>
    <row r="30" spans="1:3" ht="23.25" customHeight="1">
      <c r="A30" s="3">
        <v>6110111</v>
      </c>
      <c r="B30" s="3" t="s">
        <v>60</v>
      </c>
      <c r="C30" s="4">
        <v>339631</v>
      </c>
    </row>
    <row r="31" spans="1:3" ht="47.25">
      <c r="A31" s="3">
        <v>6110112</v>
      </c>
      <c r="B31" s="3" t="s">
        <v>61</v>
      </c>
      <c r="C31" s="4">
        <v>20945642</v>
      </c>
    </row>
    <row r="32" spans="1:3" ht="31.5">
      <c r="A32" s="3">
        <v>6110200</v>
      </c>
      <c r="B32" s="3" t="s">
        <v>42</v>
      </c>
      <c r="C32" s="4">
        <f>SUM(C33:C41)</f>
        <v>46789926</v>
      </c>
    </row>
    <row r="33" spans="1:3" ht="78.75">
      <c r="A33" s="3">
        <v>6110201</v>
      </c>
      <c r="B33" s="3" t="s">
        <v>39</v>
      </c>
      <c r="C33" s="4">
        <v>4558</v>
      </c>
    </row>
    <row r="34" spans="1:3" ht="47.25">
      <c r="A34" s="3">
        <v>6110202</v>
      </c>
      <c r="B34" s="3" t="s">
        <v>4</v>
      </c>
      <c r="C34" s="4">
        <v>65455</v>
      </c>
    </row>
    <row r="35" spans="1:3" ht="47.25">
      <c r="A35" s="3">
        <v>6110203</v>
      </c>
      <c r="B35" s="3" t="s">
        <v>5</v>
      </c>
      <c r="C35" s="4">
        <v>1592895</v>
      </c>
    </row>
    <row r="36" spans="1:3" ht="63">
      <c r="A36" s="3">
        <v>6110204</v>
      </c>
      <c r="B36" s="3" t="s">
        <v>40</v>
      </c>
      <c r="C36" s="4">
        <v>1398</v>
      </c>
    </row>
    <row r="37" spans="1:3" ht="31.5">
      <c r="A37" s="3">
        <v>6110205</v>
      </c>
      <c r="B37" s="3" t="s">
        <v>8</v>
      </c>
      <c r="C37" s="4">
        <v>39372519</v>
      </c>
    </row>
    <row r="38" spans="1:3" ht="47.25">
      <c r="A38" s="3">
        <v>6110206</v>
      </c>
      <c r="B38" s="3" t="s">
        <v>9</v>
      </c>
      <c r="C38" s="4">
        <v>63542</v>
      </c>
    </row>
    <row r="39" spans="1:3" ht="15.75">
      <c r="A39" s="3">
        <v>6110207</v>
      </c>
      <c r="B39" s="3" t="s">
        <v>60</v>
      </c>
      <c r="C39" s="4">
        <v>86539</v>
      </c>
    </row>
    <row r="40" spans="1:3" ht="47.25">
      <c r="A40" s="3">
        <v>6110209</v>
      </c>
      <c r="B40" s="3" t="s">
        <v>61</v>
      </c>
      <c r="C40" s="4">
        <v>5315637</v>
      </c>
    </row>
    <row r="41" spans="1:3" ht="47.25">
      <c r="A41" s="3">
        <v>6110210</v>
      </c>
      <c r="B41" s="3" t="s">
        <v>59</v>
      </c>
      <c r="C41" s="4">
        <v>287383</v>
      </c>
    </row>
    <row r="42" spans="1:3" ht="31.5">
      <c r="A42" s="3">
        <v>6110300</v>
      </c>
      <c r="B42" s="3" t="s">
        <v>43</v>
      </c>
      <c r="C42" s="4">
        <f>SUM(C43:C48)</f>
        <v>19805237</v>
      </c>
    </row>
    <row r="43" spans="1:3" ht="47.25">
      <c r="A43" s="3">
        <v>6110301</v>
      </c>
      <c r="B43" s="3" t="s">
        <v>5</v>
      </c>
      <c r="C43" s="4">
        <v>772021</v>
      </c>
    </row>
    <row r="44" spans="1:3" ht="31.5">
      <c r="A44" s="3">
        <v>6110302</v>
      </c>
      <c r="B44" s="3" t="s">
        <v>8</v>
      </c>
      <c r="C44" s="4">
        <v>18440728</v>
      </c>
    </row>
    <row r="45" spans="1:3" ht="31.5">
      <c r="A45" s="3">
        <v>6110303</v>
      </c>
      <c r="B45" s="3" t="s">
        <v>41</v>
      </c>
      <c r="C45" s="4">
        <v>36554</v>
      </c>
    </row>
    <row r="46" spans="1:3" ht="15.75">
      <c r="A46" s="3">
        <v>6110304</v>
      </c>
      <c r="B46" s="3" t="s">
        <v>60</v>
      </c>
      <c r="C46" s="4">
        <v>6569</v>
      </c>
    </row>
    <row r="47" spans="1:3" ht="47.25">
      <c r="A47" s="3">
        <v>6110305</v>
      </c>
      <c r="B47" s="3" t="s">
        <v>61</v>
      </c>
      <c r="C47" s="4">
        <v>393680</v>
      </c>
    </row>
    <row r="48" spans="1:3" ht="47.25">
      <c r="A48" s="3">
        <v>6110306</v>
      </c>
      <c r="B48" s="3" t="s">
        <v>59</v>
      </c>
      <c r="C48" s="4">
        <v>155685</v>
      </c>
    </row>
    <row r="49" spans="1:3" ht="31.5">
      <c r="A49" s="3">
        <v>6110500</v>
      </c>
      <c r="B49" s="5" t="s">
        <v>10</v>
      </c>
      <c r="C49" s="18">
        <v>100035240</v>
      </c>
    </row>
    <row r="50" spans="1:3" ht="31.5">
      <c r="A50" s="3">
        <v>6120000</v>
      </c>
      <c r="B50" s="3" t="s">
        <v>62</v>
      </c>
      <c r="C50" s="4">
        <f>C51+C52+C53</f>
        <v>17576707</v>
      </c>
    </row>
    <row r="51" spans="1:3" ht="47.25">
      <c r="A51" s="3">
        <v>6120100</v>
      </c>
      <c r="B51" s="3" t="s">
        <v>44</v>
      </c>
      <c r="C51" s="4">
        <v>16554302</v>
      </c>
    </row>
    <row r="52" spans="1:3" ht="47.25">
      <c r="A52" s="3">
        <v>6120200</v>
      </c>
      <c r="B52" s="3" t="s">
        <v>45</v>
      </c>
      <c r="C52" s="4">
        <v>684004</v>
      </c>
    </row>
    <row r="53" spans="1:3" ht="47.25">
      <c r="A53" s="3">
        <v>6120300</v>
      </c>
      <c r="B53" s="3" t="s">
        <v>46</v>
      </c>
      <c r="C53" s="4">
        <v>338401</v>
      </c>
    </row>
    <row r="54" spans="1:3" ht="15.75">
      <c r="A54" s="3">
        <v>6130000</v>
      </c>
      <c r="B54" s="3" t="s">
        <v>47</v>
      </c>
      <c r="C54" s="4">
        <f>SUM(C55:C61)</f>
        <v>158983338</v>
      </c>
    </row>
    <row r="55" spans="1:3" ht="47.25">
      <c r="A55" s="3">
        <v>6130100</v>
      </c>
      <c r="B55" s="3" t="s">
        <v>11</v>
      </c>
      <c r="C55" s="4">
        <v>150364648</v>
      </c>
    </row>
    <row r="56" spans="1:3" ht="47.25">
      <c r="A56" s="3">
        <v>6130200</v>
      </c>
      <c r="B56" s="3" t="s">
        <v>68</v>
      </c>
      <c r="C56" s="4">
        <v>44798</v>
      </c>
    </row>
    <row r="57" spans="1:3" ht="63">
      <c r="A57" s="3">
        <v>6130300</v>
      </c>
      <c r="B57" s="3" t="s">
        <v>69</v>
      </c>
      <c r="C57" s="4">
        <v>21854</v>
      </c>
    </row>
    <row r="58" spans="1:3" ht="31.5">
      <c r="A58" s="3">
        <v>6130500</v>
      </c>
      <c r="B58" s="3" t="s">
        <v>63</v>
      </c>
      <c r="C58" s="6">
        <v>97721</v>
      </c>
    </row>
    <row r="59" spans="1:3" ht="63">
      <c r="A59" s="3">
        <v>6130600</v>
      </c>
      <c r="B59" s="3" t="s">
        <v>64</v>
      </c>
      <c r="C59" s="6">
        <v>5869071</v>
      </c>
    </row>
    <row r="60" spans="1:3" ht="63">
      <c r="A60" s="3">
        <v>6130700</v>
      </c>
      <c r="B60" s="3" t="s">
        <v>65</v>
      </c>
      <c r="C60" s="6">
        <v>607449</v>
      </c>
    </row>
    <row r="61" spans="1:3" ht="47.25">
      <c r="A61" s="3">
        <v>6130800</v>
      </c>
      <c r="B61" s="3" t="s">
        <v>66</v>
      </c>
      <c r="C61" s="6">
        <v>1977797</v>
      </c>
    </row>
    <row r="62" spans="1:3" ht="15.75">
      <c r="A62" s="3">
        <v>6140000</v>
      </c>
      <c r="B62" s="3" t="s">
        <v>12</v>
      </c>
      <c r="C62" s="4">
        <f>C63+C64</f>
        <v>172281748</v>
      </c>
    </row>
    <row r="63" spans="1:3" ht="31.5">
      <c r="A63" s="3">
        <v>6140100</v>
      </c>
      <c r="B63" s="3" t="s">
        <v>13</v>
      </c>
      <c r="C63" s="4">
        <v>154121410</v>
      </c>
    </row>
    <row r="64" spans="1:3" ht="47.25">
      <c r="A64" s="3">
        <v>6140200</v>
      </c>
      <c r="B64" s="3" t="s">
        <v>14</v>
      </c>
      <c r="C64" s="4">
        <v>18160338</v>
      </c>
    </row>
    <row r="65" spans="1:3" ht="15.75">
      <c r="A65" s="3">
        <v>6150000</v>
      </c>
      <c r="B65" s="3" t="s">
        <v>55</v>
      </c>
      <c r="C65" s="4">
        <f>C66+C67+C68</f>
        <v>461191</v>
      </c>
    </row>
    <row r="66" spans="1:3" ht="31.5">
      <c r="A66" s="3">
        <v>6150100</v>
      </c>
      <c r="B66" s="3" t="s">
        <v>48</v>
      </c>
      <c r="C66" s="4">
        <v>438131</v>
      </c>
    </row>
    <row r="67" spans="1:3" ht="31.5">
      <c r="A67" s="3">
        <v>6150200</v>
      </c>
      <c r="B67" s="3" t="s">
        <v>49</v>
      </c>
      <c r="C67" s="4">
        <v>18448</v>
      </c>
    </row>
    <row r="68" spans="1:3" ht="31.5">
      <c r="A68" s="3">
        <v>6150300</v>
      </c>
      <c r="B68" s="3" t="s">
        <v>50</v>
      </c>
      <c r="C68" s="4">
        <v>4612</v>
      </c>
    </row>
    <row r="69" spans="1:3" ht="15.75">
      <c r="A69" s="3">
        <v>6170000</v>
      </c>
      <c r="B69" s="3" t="s">
        <v>51</v>
      </c>
      <c r="C69" s="4">
        <f>C70+C71+C72</f>
        <v>60310</v>
      </c>
    </row>
    <row r="70" spans="1:3" ht="31.5">
      <c r="A70" s="3">
        <v>6170100</v>
      </c>
      <c r="B70" s="3" t="s">
        <v>52</v>
      </c>
      <c r="C70" s="4">
        <v>15769</v>
      </c>
    </row>
    <row r="71" spans="1:3" ht="31.5">
      <c r="A71" s="3">
        <v>6170200</v>
      </c>
      <c r="B71" s="3" t="s">
        <v>53</v>
      </c>
      <c r="C71" s="4">
        <v>39825</v>
      </c>
    </row>
    <row r="72" spans="1:3" ht="31.5">
      <c r="A72" s="3">
        <v>6170300</v>
      </c>
      <c r="B72" s="3" t="s">
        <v>54</v>
      </c>
      <c r="C72" s="4">
        <v>4716</v>
      </c>
    </row>
    <row r="73" spans="1:3" ht="47.25">
      <c r="A73" s="3">
        <v>6180000</v>
      </c>
      <c r="B73" s="3" t="s">
        <v>15</v>
      </c>
      <c r="C73" s="4">
        <v>594502</v>
      </c>
    </row>
    <row r="74" spans="1:3" ht="15.75">
      <c r="A74" s="12">
        <v>6200000</v>
      </c>
      <c r="B74" s="5" t="s">
        <v>16</v>
      </c>
      <c r="C74" s="1">
        <f>C75+C81+C84+C85</f>
        <v>2868376</v>
      </c>
    </row>
    <row r="75" spans="1:3" ht="15.75">
      <c r="A75" s="12">
        <v>6220000</v>
      </c>
      <c r="B75" s="5" t="s">
        <v>17</v>
      </c>
      <c r="C75" s="1">
        <f>C76+C77+C78</f>
        <v>1228376</v>
      </c>
    </row>
    <row r="76" spans="1:3" ht="15.75">
      <c r="A76" s="12">
        <v>6220300</v>
      </c>
      <c r="B76" s="5" t="s">
        <v>32</v>
      </c>
      <c r="C76" s="1">
        <v>4500</v>
      </c>
    </row>
    <row r="77" spans="1:3" ht="31.5">
      <c r="A77" s="12">
        <v>6220400</v>
      </c>
      <c r="B77" s="5" t="s">
        <v>18</v>
      </c>
      <c r="C77" s="1">
        <v>547376</v>
      </c>
    </row>
    <row r="78" spans="1:3" ht="47.25">
      <c r="A78" s="13">
        <v>6220500</v>
      </c>
      <c r="B78" s="3" t="s">
        <v>37</v>
      </c>
      <c r="C78" s="1">
        <f>C79+C80</f>
        <v>676500</v>
      </c>
    </row>
    <row r="79" spans="1:3" ht="31.5">
      <c r="A79" s="12">
        <v>6220530</v>
      </c>
      <c r="B79" s="5" t="s">
        <v>33</v>
      </c>
      <c r="C79" s="1">
        <v>660000</v>
      </c>
    </row>
    <row r="80" spans="1:3" ht="31.5">
      <c r="A80" s="12">
        <v>6220540</v>
      </c>
      <c r="B80" s="5" t="s">
        <v>34</v>
      </c>
      <c r="C80" s="1">
        <v>16500</v>
      </c>
    </row>
    <row r="81" spans="1:3" ht="110.25">
      <c r="A81" s="12">
        <v>6230000</v>
      </c>
      <c r="B81" s="5" t="s">
        <v>19</v>
      </c>
      <c r="C81" s="1">
        <f>C82+C83</f>
        <v>1550000</v>
      </c>
    </row>
    <row r="82" spans="1:3" ht="63">
      <c r="A82" s="12">
        <v>6230100</v>
      </c>
      <c r="B82" s="5" t="s">
        <v>20</v>
      </c>
      <c r="C82" s="1">
        <v>1400000</v>
      </c>
    </row>
    <row r="83" spans="1:3" ht="110.25">
      <c r="A83" s="12">
        <v>6230200</v>
      </c>
      <c r="B83" s="5" t="s">
        <v>21</v>
      </c>
      <c r="C83" s="1">
        <v>150000</v>
      </c>
    </row>
    <row r="84" spans="1:3" ht="15.75">
      <c r="A84" s="12">
        <v>6240000</v>
      </c>
      <c r="B84" s="5" t="s">
        <v>31</v>
      </c>
      <c r="C84" s="1">
        <v>35000</v>
      </c>
    </row>
    <row r="85" spans="1:3" ht="47.25">
      <c r="A85" s="12">
        <v>6250000</v>
      </c>
      <c r="B85" s="5" t="s">
        <v>22</v>
      </c>
      <c r="C85" s="1">
        <v>55000</v>
      </c>
    </row>
    <row r="86" spans="1:3" ht="47.25">
      <c r="A86" s="12">
        <v>6300000</v>
      </c>
      <c r="B86" s="5" t="s">
        <v>36</v>
      </c>
      <c r="C86" s="1">
        <f>C87</f>
        <v>263743652</v>
      </c>
    </row>
    <row r="87" spans="1:3" ht="15.75">
      <c r="A87" s="12">
        <v>6340000</v>
      </c>
      <c r="B87" s="5" t="s">
        <v>23</v>
      </c>
      <c r="C87" s="1">
        <f>SUM(C88:C96)</f>
        <v>263743652</v>
      </c>
    </row>
    <row r="88" spans="1:3" ht="94.5">
      <c r="A88" s="12">
        <v>6340100</v>
      </c>
      <c r="B88" s="5" t="s">
        <v>70</v>
      </c>
      <c r="C88" s="1">
        <v>167368528</v>
      </c>
    </row>
    <row r="89" spans="1:3" ht="63">
      <c r="A89" s="12">
        <v>6340200</v>
      </c>
      <c r="B89" s="5" t="s">
        <v>24</v>
      </c>
      <c r="C89" s="1">
        <f>102149-1136</f>
        <v>101013</v>
      </c>
    </row>
    <row r="90" spans="1:3" ht="78.75">
      <c r="A90" s="12">
        <v>6340500</v>
      </c>
      <c r="B90" s="5" t="s">
        <v>25</v>
      </c>
      <c r="C90" s="1">
        <v>53065424</v>
      </c>
    </row>
    <row r="91" spans="1:3" ht="47.25">
      <c r="A91" s="12">
        <v>6340600</v>
      </c>
      <c r="B91" s="5" t="s">
        <v>26</v>
      </c>
      <c r="C91" s="1">
        <v>895845</v>
      </c>
    </row>
    <row r="92" spans="1:3" ht="63">
      <c r="A92" s="12">
        <v>6340700</v>
      </c>
      <c r="B92" s="5" t="s">
        <v>27</v>
      </c>
      <c r="C92" s="1">
        <v>6250719</v>
      </c>
    </row>
    <row r="93" spans="1:3" ht="31.5">
      <c r="A93" s="12">
        <v>6340800</v>
      </c>
      <c r="B93" s="5" t="s">
        <v>28</v>
      </c>
      <c r="C93" s="1">
        <v>170976</v>
      </c>
    </row>
    <row r="94" spans="1:3" ht="47.25">
      <c r="A94" s="12">
        <v>6340900</v>
      </c>
      <c r="B94" s="5" t="s">
        <v>29</v>
      </c>
      <c r="C94" s="1">
        <v>0</v>
      </c>
    </row>
    <row r="95" spans="1:3" ht="47.25">
      <c r="A95" s="12">
        <v>6340950</v>
      </c>
      <c r="B95" s="5" t="s">
        <v>30</v>
      </c>
      <c r="C95" s="1">
        <v>230042</v>
      </c>
    </row>
    <row r="96" spans="1:3" ht="47.25">
      <c r="A96" s="12">
        <v>6340960</v>
      </c>
      <c r="B96" s="5" t="s">
        <v>35</v>
      </c>
      <c r="C96" s="1">
        <f>6760695+29068306-140608-27288</f>
        <v>35661105</v>
      </c>
    </row>
    <row r="97" spans="1:3" ht="63">
      <c r="A97" s="12"/>
      <c r="B97" s="20" t="s">
        <v>73</v>
      </c>
      <c r="C97" s="19"/>
    </row>
    <row r="98" spans="1:3" ht="31.5">
      <c r="A98" s="12">
        <v>6410000</v>
      </c>
      <c r="B98" s="5" t="s">
        <v>72</v>
      </c>
      <c r="C98" s="1">
        <f>C99+C100</f>
        <v>183243549</v>
      </c>
    </row>
    <row r="99" spans="1:3" ht="63">
      <c r="A99" s="12">
        <v>6410100</v>
      </c>
      <c r="B99" s="5" t="s">
        <v>83</v>
      </c>
      <c r="C99" s="1">
        <f>94073562+89169987</f>
        <v>183243549</v>
      </c>
    </row>
    <row r="100" spans="1:3" ht="47.25">
      <c r="A100" s="12">
        <v>6410200</v>
      </c>
      <c r="B100" s="5" t="s">
        <v>82</v>
      </c>
      <c r="C100" s="1"/>
    </row>
    <row r="101" spans="1:4" ht="15.75">
      <c r="A101" s="12"/>
      <c r="B101" s="5" t="s">
        <v>67</v>
      </c>
      <c r="C101" s="1">
        <f>C17+C74+C86+C98</f>
        <v>2007462483</v>
      </c>
      <c r="D101" s="10"/>
    </row>
    <row r="102" ht="15">
      <c r="C102" s="25" t="s">
        <v>80</v>
      </c>
    </row>
    <row r="103" spans="1:3" ht="15.75">
      <c r="A103" s="8"/>
      <c r="B103" s="2"/>
      <c r="C103" s="16"/>
    </row>
    <row r="104" spans="2:3" ht="15.75">
      <c r="B104" s="17"/>
      <c r="C104" s="16"/>
    </row>
    <row r="105" spans="2:4" ht="15.75">
      <c r="B105" s="17"/>
      <c r="C105" s="16"/>
      <c r="D105" s="10"/>
    </row>
    <row r="106" spans="2:3" ht="15.75">
      <c r="B106" s="17"/>
      <c r="C106" s="16"/>
    </row>
    <row r="107" ht="15.75">
      <c r="C107" s="16"/>
    </row>
    <row r="108" ht="15.75">
      <c r="C108" s="16"/>
    </row>
    <row r="109" spans="2:3" ht="15.75">
      <c r="B109" s="16"/>
      <c r="C109" s="16"/>
    </row>
    <row r="110" ht="15.75">
      <c r="C110" s="22"/>
    </row>
    <row r="111" ht="15.75">
      <c r="C111" s="16"/>
    </row>
    <row r="113" ht="15">
      <c r="C113" s="21"/>
    </row>
    <row r="114" ht="15">
      <c r="B114" s="10"/>
    </row>
    <row r="126" ht="15.75">
      <c r="B126" s="23"/>
    </row>
  </sheetData>
  <sheetProtection/>
  <mergeCells count="14">
    <mergeCell ref="B1:C1"/>
    <mergeCell ref="B2:C2"/>
    <mergeCell ref="B3:C3"/>
    <mergeCell ref="B5:C5"/>
    <mergeCell ref="B6:C6"/>
    <mergeCell ref="B4:C4"/>
    <mergeCell ref="B11:C11"/>
    <mergeCell ref="B9:C9"/>
    <mergeCell ref="B10:C10"/>
    <mergeCell ref="B7:C7"/>
    <mergeCell ref="A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portrait" paperSize="9" scale="90" r:id="rId1"/>
  <headerFooter>
    <oddHeader>&amp;C&amp;P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2019-12-24T09:41:30Z</cp:lastPrinted>
  <dcterms:created xsi:type="dcterms:W3CDTF">2006-09-16T00:00:00Z</dcterms:created>
  <dcterms:modified xsi:type="dcterms:W3CDTF">2020-12-11T13:54:16Z</dcterms:modified>
  <cp:category/>
  <cp:version/>
  <cp:contentType/>
  <cp:contentStatus/>
</cp:coreProperties>
</file>