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2362" tabRatio="688" activeTab="0"/>
  </bookViews>
  <sheets>
    <sheet name="прил.№1" sheetId="1" r:id="rId1"/>
  </sheets>
  <definedNames>
    <definedName name="_xlnm.Print_Titles" localSheetId="0">'прил.№1'!$9:$10</definedName>
    <definedName name="_xlnm.Print_Area" localSheetId="0">'прил.№1'!$A$1:$C$94</definedName>
  </definedNames>
  <calcPr fullCalcOnLoad="1"/>
</workbook>
</file>

<file path=xl/sharedStrings.xml><?xml version="1.0" encoding="utf-8"?>
<sst xmlns="http://schemas.openxmlformats.org/spreadsheetml/2006/main" count="93" uniqueCount="78">
  <si>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</si>
  <si>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</si>
  <si>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</si>
  <si>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</si>
  <si>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</si>
  <si>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</si>
  <si>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</si>
  <si>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</si>
  <si>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</si>
  <si>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</si>
  <si>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</si>
  <si>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</si>
  <si>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</si>
  <si>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</si>
  <si>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</si>
  <si>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</si>
  <si>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</si>
  <si>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</si>
  <si>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</si>
  <si>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</si>
  <si>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</si>
  <si>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</si>
  <si>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</si>
  <si>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</si>
  <si>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</si>
  <si>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</si>
  <si>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</si>
  <si>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</si>
  <si>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</si>
  <si>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</si>
  <si>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</si>
  <si>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</si>
  <si>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</si>
  <si>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</si>
  <si>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</si>
  <si>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</si>
  <si>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</si>
  <si>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</si>
  <si>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</si>
  <si>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</si>
  <si>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</si>
  <si>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</si>
  <si>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</si>
  <si>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</si>
  <si>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</si>
  <si>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</si>
  <si>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</si>
  <si>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</si>
  <si>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</si>
  <si>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</si>
  <si>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</si>
  <si>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</si>
  <si>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</si>
  <si>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</si>
  <si>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</si>
  <si>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</si>
  <si>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</si>
  <si>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</si>
  <si>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Приложение № 1  </t>
  </si>
  <si>
    <t xml:space="preserve"> "О бюджете Единого государственного фонда социального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</si>
  <si>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</si>
  <si>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</si>
  <si>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</si>
  <si>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</si>
  <si>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</si>
  <si>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</si>
  <si>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</si>
  <si>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</si>
  <si>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</si>
  <si>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</si>
  <si>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</si>
  <si>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</si>
  <si>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</si>
  <si>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Доходы, полученные от возврата переплат ежемесячной гуманитарной помощи Российской федерации прошлых лет</t>
  </si>
  <si>
    <t>Сумма, руб.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</si>
  <si>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</si>
  <si>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>на 2022 год"</t>
  </si>
  <si>
    <t xml:space="preserve">Доходы бюджета Единого государственного фонда социального страхования Приднестровской Молдавской Республики на 2022 год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</si>
</sst>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top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44" fillId="33" borderId="0" xfId="0" applyNumberFormat="1" applyFont="1" applyFill="1" applyAlignment="1">
      <alignment/>
    </xf>
    <xf numFmtId="3" fontId="45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3" fontId="45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view="pageBreakPreview" zoomScale="75" zoomScaleNormal="75" zoomScaleSheetLayoutView="75" zoomScalePageLayoutView="0" workbookViewId="0" topLeftCell="A3">
      <selection activeCell="A11" sqref="A11:A94"/>
    </sheetView>
  </sheetViews>
  <sheetFormatPr defaultColWidth="9.140625" defaultRowHeight="15"/>
  <cols>
    <col min="1" max="1" width="12.57421875" style="2" customWidth="1"/>
    <col min="2" max="2" width="65.7109375" style="2" customWidth="1"/>
    <col min="3" max="3" width="15.8515625" style="2" customWidth="1"/>
    <col min="4" max="4" width="12.421875" style="2" customWidth="1"/>
    <col min="5" max="16384" width="9.140625" style="2" customWidth="1"/>
  </cols>
  <sheetData>
    <row r="1" spans="1:3" ht="15.75" customHeight="1">
      <c r="A1" s="1"/>
      <c r="B1" s="19" t="s">
        <v>58</v>
      </c>
      <c r="C1" s="19"/>
    </row>
    <row r="2" spans="1:3" ht="15.75" customHeight="1">
      <c r="A2" s="1"/>
      <c r="B2" s="19" t="s">
        <v>70</v>
      </c>
      <c r="C2" s="19"/>
    </row>
    <row r="3" spans="1:3" ht="18.75">
      <c r="A3" s="1"/>
      <c r="B3" s="19" t="s">
        <v>59</v>
      </c>
      <c r="C3" s="19"/>
    </row>
    <row r="4" spans="1:3" ht="18.75">
      <c r="A4" s="1"/>
      <c r="B4" s="19" t="s">
        <v>69</v>
      </c>
      <c r="C4" s="19"/>
    </row>
    <row r="5" spans="1:3" ht="18.75">
      <c r="A5" s="1"/>
      <c r="B5" s="19" t="s">
        <v>76</v>
      </c>
      <c r="C5" s="19"/>
    </row>
    <row r="6" spans="1:2" ht="3.75" customHeight="1">
      <c r="A6" s="20"/>
      <c r="B6" s="20"/>
    </row>
    <row r="7" spans="1:3" ht="37.5" customHeight="1">
      <c r="A7" s="18" t="s">
        <v>77</v>
      </c>
      <c r="B7" s="18"/>
      <c r="C7" s="18"/>
    </row>
    <row r="8" ht="18.75">
      <c r="A8" s="3"/>
    </row>
    <row r="9" spans="1:3" ht="18.75">
      <c r="A9" s="16" t="s">
        <v>0</v>
      </c>
      <c r="B9" s="16" t="s">
        <v>1</v>
      </c>
      <c r="C9" s="15" t="s">
        <v>74</v>
      </c>
    </row>
    <row r="10" spans="1:3" ht="18.75">
      <c r="A10" s="17"/>
      <c r="B10" s="17"/>
      <c r="C10" s="15"/>
    </row>
    <row r="11" spans="1:4" ht="18.75">
      <c r="A11" s="21">
        <v>6100000</v>
      </c>
      <c r="B11" s="4" t="s">
        <v>2</v>
      </c>
      <c r="C11" s="5">
        <f>C12+C44+C48+C56+C59+C63+C67</f>
        <v>1799562274</v>
      </c>
      <c r="D11" s="6"/>
    </row>
    <row r="12" spans="1:4" ht="18.75">
      <c r="A12" s="21">
        <v>6110000</v>
      </c>
      <c r="B12" s="4" t="s">
        <v>3</v>
      </c>
      <c r="C12" s="7">
        <f>C13+C26+C36+C43</f>
        <v>1334038072</v>
      </c>
      <c r="D12" s="6"/>
    </row>
    <row r="13" spans="1:3" ht="36.75">
      <c r="A13" s="21">
        <v>6110100</v>
      </c>
      <c r="B13" s="4" t="s">
        <v>38</v>
      </c>
      <c r="C13" s="7">
        <f>C14+C15+C16+C17+C18+C19+C20+C21+C22+C23+C24+C25</f>
        <v>1163484823</v>
      </c>
    </row>
    <row r="14" spans="1:3" ht="91.5">
      <c r="A14" s="21">
        <v>6110101</v>
      </c>
      <c r="B14" s="4" t="s">
        <v>39</v>
      </c>
      <c r="C14" s="7">
        <v>43652</v>
      </c>
    </row>
    <row r="15" spans="1:3" ht="54.75">
      <c r="A15" s="21">
        <v>6110102</v>
      </c>
      <c r="B15" s="4" t="s">
        <v>4</v>
      </c>
      <c r="C15" s="7">
        <v>93305</v>
      </c>
    </row>
    <row r="16" spans="1:3" ht="54.75">
      <c r="A16" s="21">
        <v>6110103</v>
      </c>
      <c r="B16" s="4" t="s">
        <v>5</v>
      </c>
      <c r="C16" s="7">
        <v>12279525</v>
      </c>
    </row>
    <row r="17" spans="1:3" ht="54.75">
      <c r="A17" s="21">
        <v>6110104</v>
      </c>
      <c r="B17" s="4" t="s">
        <v>60</v>
      </c>
      <c r="C17" s="7">
        <v>3165364</v>
      </c>
    </row>
    <row r="18" spans="1:3" ht="54.75">
      <c r="A18" s="21">
        <v>6110105</v>
      </c>
      <c r="B18" s="4" t="s">
        <v>6</v>
      </c>
      <c r="C18" s="7">
        <v>1953062</v>
      </c>
    </row>
    <row r="19" spans="1:3" ht="72.75">
      <c r="A19" s="21">
        <v>6110106</v>
      </c>
      <c r="B19" s="4" t="s">
        <v>40</v>
      </c>
      <c r="C19" s="7">
        <v>72</v>
      </c>
    </row>
    <row r="20" spans="1:3" ht="36.75">
      <c r="A20" s="21">
        <v>6110107</v>
      </c>
      <c r="B20" s="4" t="s">
        <v>7</v>
      </c>
      <c r="C20" s="7">
        <v>165997</v>
      </c>
    </row>
    <row r="21" spans="1:3" ht="36.75">
      <c r="A21" s="21">
        <v>6110108</v>
      </c>
      <c r="B21" s="4" t="s">
        <v>8</v>
      </c>
      <c r="C21" s="7">
        <v>1118874496</v>
      </c>
    </row>
    <row r="22" spans="1:3" ht="36.75">
      <c r="A22" s="21">
        <v>6110109</v>
      </c>
      <c r="B22" s="4" t="s">
        <v>41</v>
      </c>
      <c r="C22" s="7">
        <v>326232</v>
      </c>
    </row>
    <row r="23" spans="1:3" ht="54.75">
      <c r="A23" s="21">
        <v>6110110</v>
      </c>
      <c r="B23" s="4" t="s">
        <v>9</v>
      </c>
      <c r="C23" s="7">
        <v>906410</v>
      </c>
    </row>
    <row r="24" spans="1:3" ht="18.75">
      <c r="A24" s="21">
        <v>6110111</v>
      </c>
      <c r="B24" s="4" t="s">
        <v>61</v>
      </c>
      <c r="C24" s="7">
        <v>339828</v>
      </c>
    </row>
    <row r="25" spans="1:3" ht="54.75">
      <c r="A25" s="21">
        <v>6110112</v>
      </c>
      <c r="B25" s="4" t="s">
        <v>62</v>
      </c>
      <c r="C25" s="7">
        <v>25336880</v>
      </c>
    </row>
    <row r="26" spans="1:3" ht="36.75">
      <c r="A26" s="21">
        <v>6110200</v>
      </c>
      <c r="B26" s="4" t="s">
        <v>42</v>
      </c>
      <c r="C26" s="7">
        <f>SUM(C27:C35)</f>
        <v>45188030</v>
      </c>
    </row>
    <row r="27" spans="1:3" ht="91.5">
      <c r="A27" s="21">
        <v>6110201</v>
      </c>
      <c r="B27" s="4" t="s">
        <v>39</v>
      </c>
      <c r="C27" s="7">
        <v>2109</v>
      </c>
    </row>
    <row r="28" spans="1:3" ht="54.75">
      <c r="A28" s="21">
        <v>6110202</v>
      </c>
      <c r="B28" s="4" t="s">
        <v>4</v>
      </c>
      <c r="C28" s="7">
        <v>80329</v>
      </c>
    </row>
    <row r="29" spans="1:3" ht="54.75">
      <c r="A29" s="21">
        <v>6110203</v>
      </c>
      <c r="B29" s="4" t="s">
        <v>5</v>
      </c>
      <c r="C29" s="7">
        <v>2460683</v>
      </c>
    </row>
    <row r="30" spans="1:3" ht="72.75">
      <c r="A30" s="21">
        <v>6110204</v>
      </c>
      <c r="B30" s="4" t="s">
        <v>40</v>
      </c>
      <c r="C30" s="7">
        <v>1510</v>
      </c>
    </row>
    <row r="31" spans="1:3" ht="36.75">
      <c r="A31" s="21">
        <v>6110205</v>
      </c>
      <c r="B31" s="4" t="s">
        <v>8</v>
      </c>
      <c r="C31" s="7">
        <v>35471821</v>
      </c>
    </row>
    <row r="32" spans="1:3" ht="54.75">
      <c r="A32" s="21">
        <v>6110206</v>
      </c>
      <c r="B32" s="4" t="s">
        <v>9</v>
      </c>
      <c r="C32" s="7">
        <v>65681</v>
      </c>
    </row>
    <row r="33" spans="1:3" ht="18.75">
      <c r="A33" s="21">
        <v>6110207</v>
      </c>
      <c r="B33" s="4" t="s">
        <v>61</v>
      </c>
      <c r="C33" s="7">
        <v>86409</v>
      </c>
    </row>
    <row r="34" spans="1:3" ht="54.75">
      <c r="A34" s="21">
        <v>6110209</v>
      </c>
      <c r="B34" s="4" t="s">
        <v>62</v>
      </c>
      <c r="C34" s="7">
        <v>6453384</v>
      </c>
    </row>
    <row r="35" spans="1:3" ht="54.75">
      <c r="A35" s="21">
        <v>6110210</v>
      </c>
      <c r="B35" s="4" t="s">
        <v>60</v>
      </c>
      <c r="C35" s="7">
        <v>566104</v>
      </c>
    </row>
    <row r="36" spans="1:3" ht="36.75">
      <c r="A36" s="21">
        <v>6110300</v>
      </c>
      <c r="B36" s="4" t="s">
        <v>43</v>
      </c>
      <c r="C36" s="7">
        <f>SUM(C37:C42)</f>
        <v>18333823</v>
      </c>
    </row>
    <row r="37" spans="1:3" ht="54.75">
      <c r="A37" s="21">
        <v>6110301</v>
      </c>
      <c r="B37" s="4" t="s">
        <v>5</v>
      </c>
      <c r="C37" s="7">
        <v>1210164</v>
      </c>
    </row>
    <row r="38" spans="1:3" ht="36.75">
      <c r="A38" s="21">
        <v>6110302</v>
      </c>
      <c r="B38" s="4" t="s">
        <v>8</v>
      </c>
      <c r="C38" s="7">
        <v>16342318</v>
      </c>
    </row>
    <row r="39" spans="1:3" ht="36.75">
      <c r="A39" s="21">
        <v>6110303</v>
      </c>
      <c r="B39" s="4" t="s">
        <v>41</v>
      </c>
      <c r="C39" s="7">
        <v>26714</v>
      </c>
    </row>
    <row r="40" spans="1:3" ht="18.75">
      <c r="A40" s="21">
        <v>6110304</v>
      </c>
      <c r="B40" s="4" t="s">
        <v>61</v>
      </c>
      <c r="C40" s="7">
        <v>6613</v>
      </c>
    </row>
    <row r="41" spans="1:3" ht="54.75">
      <c r="A41" s="21">
        <v>6110305</v>
      </c>
      <c r="B41" s="4" t="s">
        <v>62</v>
      </c>
      <c r="C41" s="7">
        <v>466520</v>
      </c>
    </row>
    <row r="42" spans="1:3" ht="54.75">
      <c r="A42" s="21">
        <v>6110306</v>
      </c>
      <c r="B42" s="4" t="s">
        <v>60</v>
      </c>
      <c r="C42" s="7">
        <v>281494</v>
      </c>
    </row>
    <row r="43" spans="1:3" ht="36.75">
      <c r="A43" s="21">
        <v>6110500</v>
      </c>
      <c r="B43" s="8" t="s">
        <v>10</v>
      </c>
      <c r="C43" s="9">
        <v>107031396</v>
      </c>
    </row>
    <row r="44" spans="1:3" ht="36.75">
      <c r="A44" s="21">
        <v>6120000</v>
      </c>
      <c r="B44" s="4" t="s">
        <v>63</v>
      </c>
      <c r="C44" s="7">
        <f>C45+C46+C47</f>
        <v>22469555</v>
      </c>
    </row>
    <row r="45" spans="1:3" ht="54.75">
      <c r="A45" s="21">
        <v>6120100</v>
      </c>
      <c r="B45" s="4" t="s">
        <v>44</v>
      </c>
      <c r="C45" s="7">
        <v>21413829</v>
      </c>
    </row>
    <row r="46" spans="1:3" ht="54.75">
      <c r="A46" s="21">
        <v>6120200</v>
      </c>
      <c r="B46" s="4" t="s">
        <v>45</v>
      </c>
      <c r="C46" s="7">
        <v>616151</v>
      </c>
    </row>
    <row r="47" spans="1:3" ht="54.75">
      <c r="A47" s="21">
        <v>6120300</v>
      </c>
      <c r="B47" s="4" t="s">
        <v>46</v>
      </c>
      <c r="C47" s="7">
        <v>439575</v>
      </c>
    </row>
    <row r="48" spans="1:3" ht="18.75">
      <c r="A48" s="21">
        <v>6130000</v>
      </c>
      <c r="B48" s="4" t="s">
        <v>47</v>
      </c>
      <c r="C48" s="7">
        <f>SUM(C49:C55)</f>
        <v>179308938</v>
      </c>
    </row>
    <row r="49" spans="1:3" ht="54.75">
      <c r="A49" s="21">
        <v>6130100</v>
      </c>
      <c r="B49" s="4" t="s">
        <v>11</v>
      </c>
      <c r="C49" s="7">
        <v>164879652</v>
      </c>
    </row>
    <row r="50" spans="1:3" ht="54.75">
      <c r="A50" s="21">
        <v>6130200</v>
      </c>
      <c r="B50" s="4" t="s">
        <v>48</v>
      </c>
      <c r="C50" s="7">
        <v>48961</v>
      </c>
    </row>
    <row r="51" spans="1:3" ht="72.75">
      <c r="A51" s="21">
        <v>6130300</v>
      </c>
      <c r="B51" s="4" t="s">
        <v>49</v>
      </c>
      <c r="C51" s="7">
        <v>24477</v>
      </c>
    </row>
    <row r="52" spans="1:3" ht="36.75">
      <c r="A52" s="21">
        <v>6130500</v>
      </c>
      <c r="B52" s="4" t="s">
        <v>64</v>
      </c>
      <c r="C52" s="10">
        <v>93676</v>
      </c>
    </row>
    <row r="53" spans="1:3" ht="54.75">
      <c r="A53" s="21">
        <v>6130600</v>
      </c>
      <c r="B53" s="4" t="s">
        <v>65</v>
      </c>
      <c r="C53" s="10">
        <v>6794139</v>
      </c>
    </row>
    <row r="54" spans="1:3" ht="54.75">
      <c r="A54" s="21">
        <v>6130700</v>
      </c>
      <c r="B54" s="4" t="s">
        <v>66</v>
      </c>
      <c r="C54" s="10">
        <v>1012335</v>
      </c>
    </row>
    <row r="55" spans="1:3" ht="54.75">
      <c r="A55" s="21">
        <v>6130800</v>
      </c>
      <c r="B55" s="4" t="s">
        <v>67</v>
      </c>
      <c r="C55" s="10">
        <v>6455698</v>
      </c>
    </row>
    <row r="56" spans="1:3" ht="18.75">
      <c r="A56" s="21">
        <v>6140000</v>
      </c>
      <c r="B56" s="4" t="s">
        <v>12</v>
      </c>
      <c r="C56" s="10">
        <f>C57+C58</f>
        <v>262820515</v>
      </c>
    </row>
    <row r="57" spans="1:3" ht="36.75">
      <c r="A57" s="21">
        <v>6140100</v>
      </c>
      <c r="B57" s="4" t="s">
        <v>13</v>
      </c>
      <c r="C57" s="7">
        <v>241411523</v>
      </c>
    </row>
    <row r="58" spans="1:3" ht="36.75">
      <c r="A58" s="21">
        <v>6140200</v>
      </c>
      <c r="B58" s="4" t="s">
        <v>14</v>
      </c>
      <c r="C58" s="7">
        <v>21408992</v>
      </c>
    </row>
    <row r="59" spans="1:3" ht="18.75">
      <c r="A59" s="21">
        <v>6150000</v>
      </c>
      <c r="B59" s="4" t="s">
        <v>57</v>
      </c>
      <c r="C59" s="7">
        <f>C60+C61+C62</f>
        <v>925194</v>
      </c>
    </row>
    <row r="60" spans="1:3" ht="36.75">
      <c r="A60" s="21">
        <v>6150100</v>
      </c>
      <c r="B60" s="4" t="s">
        <v>50</v>
      </c>
      <c r="C60" s="7">
        <v>846689</v>
      </c>
    </row>
    <row r="61" spans="1:3" ht="36.75">
      <c r="A61" s="21">
        <v>6150200</v>
      </c>
      <c r="B61" s="4" t="s">
        <v>51</v>
      </c>
      <c r="C61" s="7">
        <v>65834</v>
      </c>
    </row>
    <row r="62" spans="1:3" ht="36.75">
      <c r="A62" s="21">
        <v>6150300</v>
      </c>
      <c r="B62" s="4" t="s">
        <v>52</v>
      </c>
      <c r="C62" s="7">
        <v>12671</v>
      </c>
    </row>
    <row r="63" spans="1:3" ht="18.75">
      <c r="A63" s="21">
        <v>6170000</v>
      </c>
      <c r="B63" s="4" t="s">
        <v>53</v>
      </c>
      <c r="C63" s="7">
        <f>C64+C65+C66</f>
        <v>0</v>
      </c>
    </row>
    <row r="64" spans="1:3" ht="36.75">
      <c r="A64" s="21">
        <v>6170100</v>
      </c>
      <c r="B64" s="4" t="s">
        <v>54</v>
      </c>
      <c r="C64" s="7">
        <v>0</v>
      </c>
    </row>
    <row r="65" spans="1:3" ht="36.75">
      <c r="A65" s="21">
        <v>6170200</v>
      </c>
      <c r="B65" s="4" t="s">
        <v>55</v>
      </c>
      <c r="C65" s="7">
        <v>0</v>
      </c>
    </row>
    <row r="66" spans="1:3" ht="36.75">
      <c r="A66" s="21">
        <v>6170300</v>
      </c>
      <c r="B66" s="4" t="s">
        <v>56</v>
      </c>
      <c r="C66" s="7">
        <v>0</v>
      </c>
    </row>
    <row r="67" spans="1:3" ht="54.75">
      <c r="A67" s="21">
        <v>6180000</v>
      </c>
      <c r="B67" s="4" t="s">
        <v>15</v>
      </c>
      <c r="C67" s="7">
        <v>0</v>
      </c>
    </row>
    <row r="68" spans="1:3" ht="18.75">
      <c r="A68" s="11">
        <v>6200000</v>
      </c>
      <c r="B68" s="8" t="s">
        <v>16</v>
      </c>
      <c r="C68" s="5">
        <f>C69+C75+C78+C79</f>
        <v>4787550</v>
      </c>
    </row>
    <row r="69" spans="1:3" ht="18.75">
      <c r="A69" s="11">
        <v>6220000</v>
      </c>
      <c r="B69" s="8" t="s">
        <v>17</v>
      </c>
      <c r="C69" s="5">
        <f>C70+C71+C72</f>
        <v>3332550</v>
      </c>
    </row>
    <row r="70" spans="1:3" ht="18.75">
      <c r="A70" s="11">
        <v>6220300</v>
      </c>
      <c r="B70" s="8" t="s">
        <v>32</v>
      </c>
      <c r="C70" s="5">
        <v>6000</v>
      </c>
    </row>
    <row r="71" spans="1:3" ht="36.75">
      <c r="A71" s="11">
        <v>6220400</v>
      </c>
      <c r="B71" s="8" t="s">
        <v>18</v>
      </c>
      <c r="C71" s="5">
        <f>2276550+30000</f>
        <v>2306550</v>
      </c>
    </row>
    <row r="72" spans="1:3" ht="54.75">
      <c r="A72" s="12">
        <v>6220500</v>
      </c>
      <c r="B72" s="4" t="s">
        <v>37</v>
      </c>
      <c r="C72" s="5">
        <f>C73+C74</f>
        <v>1020000</v>
      </c>
    </row>
    <row r="73" spans="1:3" ht="36.75">
      <c r="A73" s="11">
        <v>6220530</v>
      </c>
      <c r="B73" s="8" t="s">
        <v>33</v>
      </c>
      <c r="C73" s="5">
        <v>1000000</v>
      </c>
    </row>
    <row r="74" spans="1:3" ht="36.75">
      <c r="A74" s="11">
        <v>6220540</v>
      </c>
      <c r="B74" s="8" t="s">
        <v>34</v>
      </c>
      <c r="C74" s="5">
        <v>20000</v>
      </c>
    </row>
    <row r="75" spans="1:3" ht="128.25">
      <c r="A75" s="11">
        <v>6230000</v>
      </c>
      <c r="B75" s="8" t="s">
        <v>19</v>
      </c>
      <c r="C75" s="5">
        <f>C76+C77</f>
        <v>1350000</v>
      </c>
    </row>
    <row r="76" spans="1:3" ht="72.75">
      <c r="A76" s="11">
        <v>6230100</v>
      </c>
      <c r="B76" s="8" t="s">
        <v>20</v>
      </c>
      <c r="C76" s="5">
        <v>1200000</v>
      </c>
    </row>
    <row r="77" spans="1:3" ht="109.5">
      <c r="A77" s="11">
        <v>6230200</v>
      </c>
      <c r="B77" s="8" t="s">
        <v>21</v>
      </c>
      <c r="C77" s="5">
        <v>150000</v>
      </c>
    </row>
    <row r="78" spans="1:3" ht="18.75">
      <c r="A78" s="11">
        <v>6240000</v>
      </c>
      <c r="B78" s="8" t="s">
        <v>31</v>
      </c>
      <c r="C78" s="5">
        <v>50000</v>
      </c>
    </row>
    <row r="79" spans="1:3" ht="54.75">
      <c r="A79" s="11">
        <v>6250000</v>
      </c>
      <c r="B79" s="8" t="s">
        <v>22</v>
      </c>
      <c r="C79" s="5">
        <v>55000</v>
      </c>
    </row>
    <row r="80" spans="1:3" ht="54.75">
      <c r="A80" s="11">
        <v>6300000</v>
      </c>
      <c r="B80" s="8" t="s">
        <v>36</v>
      </c>
      <c r="C80" s="5">
        <f>C81</f>
        <v>276963151</v>
      </c>
    </row>
    <row r="81" spans="1:3" ht="18.75">
      <c r="A81" s="11">
        <v>6340000</v>
      </c>
      <c r="B81" s="8" t="s">
        <v>23</v>
      </c>
      <c r="C81" s="5">
        <f>SUM(C82:C90)</f>
        <v>276963151</v>
      </c>
    </row>
    <row r="82" spans="1:5" ht="109.5">
      <c r="A82" s="11">
        <v>6340100</v>
      </c>
      <c r="B82" s="8" t="s">
        <v>24</v>
      </c>
      <c r="C82" s="5">
        <v>166371961</v>
      </c>
      <c r="E82" s="6"/>
    </row>
    <row r="83" spans="1:3" ht="91.5">
      <c r="A83" s="11">
        <v>6340200</v>
      </c>
      <c r="B83" s="8" t="s">
        <v>75</v>
      </c>
      <c r="C83" s="5">
        <v>102149</v>
      </c>
    </row>
    <row r="84" spans="1:3" ht="91.5">
      <c r="A84" s="11">
        <v>6340500</v>
      </c>
      <c r="B84" s="8" t="s">
        <v>25</v>
      </c>
      <c r="C84" s="5">
        <v>60452602</v>
      </c>
    </row>
    <row r="85" spans="1:3" ht="54.75">
      <c r="A85" s="11">
        <v>6340600</v>
      </c>
      <c r="B85" s="8" t="s">
        <v>26</v>
      </c>
      <c r="C85" s="5">
        <v>902100</v>
      </c>
    </row>
    <row r="86" spans="1:3" ht="72.75">
      <c r="A86" s="11">
        <v>6340700</v>
      </c>
      <c r="B86" s="8" t="s">
        <v>27</v>
      </c>
      <c r="C86" s="5">
        <v>6087853</v>
      </c>
    </row>
    <row r="87" spans="1:3" ht="36.75">
      <c r="A87" s="11">
        <v>6340800</v>
      </c>
      <c r="B87" s="8" t="s">
        <v>28</v>
      </c>
      <c r="C87" s="5">
        <v>153638</v>
      </c>
    </row>
    <row r="88" spans="1:3" ht="54.75">
      <c r="A88" s="11">
        <v>6340900</v>
      </c>
      <c r="B88" s="8" t="s">
        <v>29</v>
      </c>
      <c r="C88" s="5">
        <v>21146</v>
      </c>
    </row>
    <row r="89" spans="1:3" ht="54.75">
      <c r="A89" s="11">
        <v>6340950</v>
      </c>
      <c r="B89" s="8" t="s">
        <v>30</v>
      </c>
      <c r="C89" s="5">
        <v>228360</v>
      </c>
    </row>
    <row r="90" spans="1:3" ht="54.75">
      <c r="A90" s="11">
        <v>6340960</v>
      </c>
      <c r="B90" s="8" t="s">
        <v>35</v>
      </c>
      <c r="C90" s="5">
        <v>42643342</v>
      </c>
    </row>
    <row r="91" spans="1:3" ht="36.75">
      <c r="A91" s="11">
        <v>6410000</v>
      </c>
      <c r="B91" s="8" t="s">
        <v>71</v>
      </c>
      <c r="C91" s="5">
        <f>C92+C93</f>
        <v>0</v>
      </c>
    </row>
    <row r="92" spans="1:3" ht="72.75">
      <c r="A92" s="11">
        <v>6410100</v>
      </c>
      <c r="B92" s="8" t="s">
        <v>72</v>
      </c>
      <c r="C92" s="5">
        <v>0</v>
      </c>
    </row>
    <row r="93" spans="1:3" ht="54.75">
      <c r="A93" s="11">
        <v>6410200</v>
      </c>
      <c r="B93" s="8" t="s">
        <v>73</v>
      </c>
      <c r="C93" s="5">
        <v>0</v>
      </c>
    </row>
    <row r="94" spans="1:3" ht="18.75">
      <c r="A94" s="11"/>
      <c r="B94" s="8" t="s">
        <v>68</v>
      </c>
      <c r="C94" s="5">
        <f>C11+C68+C80+C91</f>
        <v>2081312975</v>
      </c>
    </row>
    <row r="96" spans="1:2" ht="18.75">
      <c r="A96" s="13"/>
      <c r="B96" s="14"/>
    </row>
  </sheetData>
  <sheetProtection/>
  <mergeCells count="10">
    <mergeCell ref="C9:C10"/>
    <mergeCell ref="A9:A10"/>
    <mergeCell ref="B9:B10"/>
    <mergeCell ref="A7:C7"/>
    <mergeCell ref="B1:C1"/>
    <mergeCell ref="B2:C2"/>
    <mergeCell ref="B3:C3"/>
    <mergeCell ref="B4:C4"/>
    <mergeCell ref="B5:C5"/>
    <mergeCell ref="A6:B6"/>
  </mergeCells>
  <printOptions/>
  <pageMargins left="1.1811023622047245" right="0.3937007874015748" top="0.5905511811023623" bottom="0.3937007874015748" header="0.3937007874015748" footer="0.11811023622047245"/>
  <pageSetup firstPageNumber="20" useFirstPageNumber="1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2021-12-27T07:00:11Z</dcterms:modified>
  <cp:category/>
  <cp:version/>
  <cp:contentType/>
  <cp:contentStatus/>
</cp:coreProperties>
</file>