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6" windowHeight="8220" activeTab="0"/>
  </bookViews>
  <sheets>
    <sheet name="Приложение № 2.29 (осн)" sheetId="1" r:id="rId1"/>
  </sheets>
  <definedNames>
    <definedName name="_xlnm.Print_Titles" localSheetId="0">'Приложение № 2.29 (осн)'!$6:$7</definedName>
  </definedNames>
  <calcPr fullCalcOnLoad="1"/>
</workbook>
</file>

<file path=xl/sharedStrings.xml><?xml version="1.0" encoding="utf-8"?>
<sst xmlns="http://schemas.openxmlformats.org/spreadsheetml/2006/main" count="66" uniqueCount="58">
  <si>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</si>
  <si>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</si>
  <si>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</si>
  <si>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</si>
  <si>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</si>
  <si>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</si>
  <si>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</si>
  <si>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</si>
  <si>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</si>
  <si>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</si>
  <si>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</si>
  <si>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</si>
  <si>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</si>
  <si>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</si>
  <si>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</si>
  <si>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>№ п/п</t>
  </si>
  <si>
    <t>ГУ "Центр по контролю за обращением  медико-фармацевтической продукции"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</si>
  <si>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</si>
  <si>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</si>
  <si>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</si>
  <si>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а) ГУ "Приднестровская государственная телерадиокомпания"</t>
  </si>
  <si>
    <t>б) ГУ "Приднестровская газета"</t>
  </si>
  <si>
    <t>ПГУ им. Т. Г. Шевченко</t>
  </si>
  <si>
    <t>Доходы, руб.</t>
  </si>
  <si>
    <t>б) Министерство сельского хозяйства и природных ресурсов, ГУ  "Республиканский гидрометеорологический центр"</t>
  </si>
  <si>
    <t>а) Министерство сельского хозяйства и природных ресурсов, наука</t>
  </si>
  <si>
    <t>Государственная служба судебных исполнителей Министерства юстиции Приднестровской Молдавской Республики</t>
  </si>
  <si>
    <t>Расходы, руб.</t>
  </si>
  <si>
    <t xml:space="preserve">Государственная служба управления документацией и архивами Приднестровской Молдавской Республики - ГУ "Архивы Приднестровья" </t>
  </si>
  <si>
    <t>к Закону Приднестровской Молдавской Республики</t>
  </si>
  <si>
    <t>в)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</si>
  <si>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Министерство цифрового развития, связи и массовых коммуникаций Приднестровской Молдавской Республики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</si>
  <si>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</si>
  <si>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</si>
  <si>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</si>
  <si>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</si>
  <si>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</si>
  <si>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</si>
  <si>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</si>
  <si>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</si>
  <si>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</si>
  <si>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</si>
  <si>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</si>
  <si>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</si>
  <si>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</si>
  <si>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</si>
  <si>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</si>
  <si>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Приложение № 2.29</t>
  </si>
  <si>
    <t>а) ПГУ им. Т. Г. Шевченко</t>
  </si>
  <si>
    <t>б) ПГУ им. Т. Г. Шевченко (доходы от оказания платных услуг (работ) в соответствии с контрактами (договорами) на выполнение НИОКР по государственному заказу)</t>
  </si>
  <si>
    <t>а) Министерство экономического развития, ГУ "Государственный информационно-издательский центр"</t>
  </si>
  <si>
    <t xml:space="preserve"> а) Министерство юстиции, ГУ "Юридическая литература" </t>
  </si>
  <si>
    <t xml:space="preserve"> а) Министерство просвещения, образование</t>
  </si>
  <si>
    <t xml:space="preserve"> а) Министерство по социальной защите и труду, государственные учреждения социального патронажа</t>
  </si>
  <si>
    <t>"О республиканском бюджете на 2024 год"</t>
  </si>
  <si>
    <t>Свод доходов и расходов государственных учреждений в разрезе министерств (ведомств) от оказания платных услуг и иной приносящей доход деятельности на 2024 год</t>
  </si>
  <si>
    <t>б) ГС по культуре и историческому наследию, ГУ "Приднестровский государственный театр драмы и комедии имени Н. С. Аронецкой"</t>
  </si>
  <si>
    <t>в) ГС по культуре и историческому наследию, государственные образовательные учреждения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</si>
</sst>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_);_(* \(#,##0\);_(* &quot;-&quot;??_);_(@_)"/>
    <numFmt numFmtId="188" formatCode="#,##0.00;\-#,##0.00;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45" fillId="0" borderId="0" xfId="0" applyFont="1" applyFill="1" applyAlignment="1">
      <alignment wrapText="1"/>
    </xf>
    <xf numFmtId="0" fontId="46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182" fontId="4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182" fontId="8" fillId="0" borderId="10" xfId="0" applyNumberFormat="1" applyFont="1" applyFill="1" applyBorder="1" applyAlignment="1">
      <alignment horizontal="right" wrapText="1"/>
    </xf>
    <xf numFmtId="182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8" fillId="0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="80" zoomScaleNormal="80" zoomScaleSheetLayoutView="95" zoomScalePageLayoutView="0" workbookViewId="0" topLeftCell="A1">
      <pane xSplit="1" ySplit="7" topLeftCell="B24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C8" sqref="C8:D64"/>
    </sheetView>
  </sheetViews>
  <sheetFormatPr defaultColWidth="9.140625" defaultRowHeight="12.75"/>
  <cols>
    <col min="1" max="1" width="5.140625" style="2" customWidth="1"/>
    <col min="2" max="2" width="72.28125" style="1" customWidth="1"/>
    <col min="3" max="3" width="15.8515625" style="7" bestFit="1" customWidth="1"/>
    <col min="4" max="4" width="15.57421875" style="1" customWidth="1"/>
    <col min="5" max="16384" width="9.140625" style="1" customWidth="1"/>
  </cols>
  <sheetData>
    <row r="1" spans="1:4" ht="13.5">
      <c r="A1" s="23" t="s">
        <v>47</v>
      </c>
      <c r="B1" s="23"/>
      <c r="C1" s="23"/>
      <c r="D1" s="23"/>
    </row>
    <row r="2" spans="1:4" ht="13.5">
      <c r="A2" s="24" t="s">
        <v>29</v>
      </c>
      <c r="B2" s="24"/>
      <c r="C2" s="24"/>
      <c r="D2" s="24"/>
    </row>
    <row r="3" spans="1:4" ht="13.5">
      <c r="A3" s="24" t="s">
        <v>54</v>
      </c>
      <c r="B3" s="24"/>
      <c r="C3" s="24"/>
      <c r="D3" s="24"/>
    </row>
    <row r="4" spans="1:4" ht="13.5">
      <c r="A4" s="10"/>
      <c r="B4" s="11"/>
      <c r="C4" s="11"/>
      <c r="D4" s="12"/>
    </row>
    <row r="5" spans="1:4" s="3" customFormat="1" ht="35.25" customHeight="1">
      <c r="A5" s="25" t="s">
        <v>55</v>
      </c>
      <c r="B5" s="25"/>
      <c r="C5" s="25"/>
      <c r="D5" s="25"/>
    </row>
    <row r="6" spans="1:4" ht="13.5">
      <c r="A6" s="13"/>
      <c r="B6" s="13"/>
      <c r="C6" s="9"/>
      <c r="D6" s="12"/>
    </row>
    <row r="7" spans="1:4" s="3" customFormat="1" ht="27">
      <c r="A7" s="14" t="s">
        <v>15</v>
      </c>
      <c r="B7" s="14" t="s">
        <v>3</v>
      </c>
      <c r="C7" s="14" t="s">
        <v>23</v>
      </c>
      <c r="D7" s="14" t="s">
        <v>27</v>
      </c>
    </row>
    <row r="8" spans="1:4" ht="27">
      <c r="A8" s="14" t="s">
        <v>32</v>
      </c>
      <c r="B8" s="15" t="s">
        <v>6</v>
      </c>
      <c r="C8" s="21">
        <f>SUM(C10)</f>
        <v>100000</v>
      </c>
      <c r="D8" s="21">
        <f>C8</f>
        <v>100000</v>
      </c>
    </row>
    <row r="9" spans="1:4" ht="13.5">
      <c r="A9" s="14"/>
      <c r="B9" s="16" t="s">
        <v>0</v>
      </c>
      <c r="C9" s="22"/>
      <c r="D9" s="22"/>
    </row>
    <row r="10" spans="1:4" s="4" customFormat="1" ht="27">
      <c r="A10" s="17"/>
      <c r="B10" s="16" t="s">
        <v>50</v>
      </c>
      <c r="C10" s="22">
        <v>100000</v>
      </c>
      <c r="D10" s="22">
        <f>C10</f>
        <v>100000</v>
      </c>
    </row>
    <row r="11" spans="1:4" ht="13.5">
      <c r="A11" s="14"/>
      <c r="B11" s="16"/>
      <c r="C11" s="22"/>
      <c r="D11" s="22"/>
    </row>
    <row r="12" spans="1:4" ht="27">
      <c r="A12" s="14" t="s">
        <v>33</v>
      </c>
      <c r="B12" s="15" t="s">
        <v>8</v>
      </c>
      <c r="C12" s="21">
        <f>SUM(C14:C17)</f>
        <v>88131325</v>
      </c>
      <c r="D12" s="21">
        <f>C12</f>
        <v>88131325</v>
      </c>
    </row>
    <row r="13" spans="1:4" ht="13.5">
      <c r="A13" s="14"/>
      <c r="B13" s="16" t="s">
        <v>0</v>
      </c>
      <c r="C13" s="22"/>
      <c r="D13" s="22"/>
    </row>
    <row r="14" spans="1:4" ht="13.5">
      <c r="A14" s="14"/>
      <c r="B14" s="16" t="s">
        <v>9</v>
      </c>
      <c r="C14" s="22">
        <v>38889338</v>
      </c>
      <c r="D14" s="22">
        <f>C14</f>
        <v>38889338</v>
      </c>
    </row>
    <row r="15" spans="1:4" ht="27">
      <c r="A15" s="14"/>
      <c r="B15" s="16" t="s">
        <v>10</v>
      </c>
      <c r="C15" s="22">
        <v>35627754</v>
      </c>
      <c r="D15" s="22">
        <f>C15</f>
        <v>35627754</v>
      </c>
    </row>
    <row r="16" spans="1:4" ht="27">
      <c r="A16" s="14"/>
      <c r="B16" s="16" t="s">
        <v>11</v>
      </c>
      <c r="C16" s="22">
        <v>9423083</v>
      </c>
      <c r="D16" s="22">
        <f>C16</f>
        <v>9423083</v>
      </c>
    </row>
    <row r="17" spans="1:4" ht="13.5">
      <c r="A17" s="14"/>
      <c r="B17" s="16" t="s">
        <v>14</v>
      </c>
      <c r="C17" s="22">
        <v>4191150</v>
      </c>
      <c r="D17" s="22">
        <f>C17</f>
        <v>4191150</v>
      </c>
    </row>
    <row r="18" spans="1:4" ht="13.5">
      <c r="A18" s="14"/>
      <c r="B18" s="16"/>
      <c r="C18" s="22"/>
      <c r="D18" s="22"/>
    </row>
    <row r="19" spans="1:4" ht="13.5">
      <c r="A19" s="14" t="s">
        <v>34</v>
      </c>
      <c r="B19" s="15" t="s">
        <v>1</v>
      </c>
      <c r="C19" s="21">
        <f>SUM(C21)</f>
        <v>671460</v>
      </c>
      <c r="D19" s="21">
        <f>C19</f>
        <v>671460</v>
      </c>
    </row>
    <row r="20" spans="1:4" ht="13.5">
      <c r="A20" s="14"/>
      <c r="B20" s="16" t="s">
        <v>0</v>
      </c>
      <c r="C20" s="22"/>
      <c r="D20" s="22"/>
    </row>
    <row r="21" spans="1:4" ht="13.5">
      <c r="A21" s="14"/>
      <c r="B21" s="18" t="s">
        <v>51</v>
      </c>
      <c r="C21" s="22">
        <v>671460</v>
      </c>
      <c r="D21" s="22">
        <f>C21</f>
        <v>671460</v>
      </c>
    </row>
    <row r="22" spans="1:4" ht="13.5">
      <c r="A22" s="14"/>
      <c r="B22" s="15"/>
      <c r="C22" s="21"/>
      <c r="D22" s="21"/>
    </row>
    <row r="23" spans="1:4" ht="27">
      <c r="A23" s="14" t="s">
        <v>35</v>
      </c>
      <c r="B23" s="19" t="s">
        <v>28</v>
      </c>
      <c r="C23" s="21">
        <v>800000</v>
      </c>
      <c r="D23" s="21">
        <f>C23</f>
        <v>800000</v>
      </c>
    </row>
    <row r="24" spans="1:4" ht="13.5">
      <c r="A24" s="14"/>
      <c r="B24" s="16"/>
      <c r="C24" s="22"/>
      <c r="D24" s="22"/>
    </row>
    <row r="25" spans="1:4" ht="27">
      <c r="A25" s="14" t="s">
        <v>36</v>
      </c>
      <c r="B25" s="15" t="s">
        <v>7</v>
      </c>
      <c r="C25" s="21">
        <f>SUM(C26:C29)</f>
        <v>24044247</v>
      </c>
      <c r="D25" s="21">
        <f>C25</f>
        <v>24044247</v>
      </c>
    </row>
    <row r="26" spans="1:4" ht="13.5">
      <c r="A26" s="14"/>
      <c r="B26" s="16" t="s">
        <v>0</v>
      </c>
      <c r="C26" s="22"/>
      <c r="D26" s="22"/>
    </row>
    <row r="27" spans="1:4" ht="13.5">
      <c r="A27" s="14"/>
      <c r="B27" s="16" t="s">
        <v>25</v>
      </c>
      <c r="C27" s="22">
        <v>3120458</v>
      </c>
      <c r="D27" s="22">
        <f>C27</f>
        <v>3120458</v>
      </c>
    </row>
    <row r="28" spans="1:4" ht="27">
      <c r="A28" s="14"/>
      <c r="B28" s="16" t="s">
        <v>24</v>
      </c>
      <c r="C28" s="22">
        <v>194919</v>
      </c>
      <c r="D28" s="22">
        <f>C28</f>
        <v>194919</v>
      </c>
    </row>
    <row r="29" spans="1:4" ht="41.25">
      <c r="A29" s="14"/>
      <c r="B29" s="16" t="s">
        <v>30</v>
      </c>
      <c r="C29" s="22">
        <v>20728870</v>
      </c>
      <c r="D29" s="22">
        <f>C29</f>
        <v>20728870</v>
      </c>
    </row>
    <row r="30" spans="1:4" ht="13.5">
      <c r="A30" s="14"/>
      <c r="B30" s="16"/>
      <c r="C30" s="22"/>
      <c r="D30" s="22"/>
    </row>
    <row r="31" spans="1:4" ht="13.5">
      <c r="A31" s="14" t="s">
        <v>37</v>
      </c>
      <c r="B31" s="15" t="s">
        <v>4</v>
      </c>
      <c r="C31" s="21">
        <f>SUM(C33)</f>
        <v>6814646</v>
      </c>
      <c r="D31" s="21">
        <f>C31</f>
        <v>6814646</v>
      </c>
    </row>
    <row r="32" spans="1:4" ht="13.5">
      <c r="A32" s="14"/>
      <c r="B32" s="16" t="s">
        <v>0</v>
      </c>
      <c r="C32" s="22"/>
      <c r="D32" s="22"/>
    </row>
    <row r="33" spans="1:4" ht="13.5">
      <c r="A33" s="14"/>
      <c r="B33" s="16" t="s">
        <v>52</v>
      </c>
      <c r="C33" s="22">
        <v>6814646</v>
      </c>
      <c r="D33" s="22">
        <f>C33</f>
        <v>6814646</v>
      </c>
    </row>
    <row r="34" spans="1:4" ht="13.5">
      <c r="A34" s="14"/>
      <c r="B34" s="16"/>
      <c r="C34" s="22"/>
      <c r="D34" s="22"/>
    </row>
    <row r="35" spans="1:4" ht="27">
      <c r="A35" s="14" t="s">
        <v>38</v>
      </c>
      <c r="B35" s="15" t="s">
        <v>13</v>
      </c>
      <c r="C35" s="21">
        <v>23350</v>
      </c>
      <c r="D35" s="21">
        <f>C35</f>
        <v>23350</v>
      </c>
    </row>
    <row r="36" spans="1:4" ht="13.5">
      <c r="A36" s="14"/>
      <c r="B36" s="16"/>
      <c r="C36" s="22"/>
      <c r="D36" s="22"/>
    </row>
    <row r="37" spans="1:4" ht="13.5">
      <c r="A37" s="14" t="s">
        <v>39</v>
      </c>
      <c r="B37" s="15" t="s">
        <v>22</v>
      </c>
      <c r="C37" s="21">
        <f>SUM(C39:C40)</f>
        <v>36540938</v>
      </c>
      <c r="D37" s="21">
        <f>C37</f>
        <v>36540938</v>
      </c>
    </row>
    <row r="38" spans="1:4" ht="13.5">
      <c r="A38" s="14"/>
      <c r="B38" s="16" t="s">
        <v>0</v>
      </c>
      <c r="C38" s="21"/>
      <c r="D38" s="21"/>
    </row>
    <row r="39" spans="1:5" s="5" customFormat="1" ht="13.5">
      <c r="A39" s="14"/>
      <c r="B39" s="16" t="s">
        <v>48</v>
      </c>
      <c r="C39" s="22">
        <v>30078940</v>
      </c>
      <c r="D39" s="22">
        <f>C39</f>
        <v>30078940</v>
      </c>
      <c r="E39" s="1"/>
    </row>
    <row r="40" spans="1:5" s="5" customFormat="1" ht="46.5" customHeight="1">
      <c r="A40" s="14"/>
      <c r="B40" s="16" t="s">
        <v>49</v>
      </c>
      <c r="C40" s="22">
        <f>6061998+400000</f>
        <v>6461998</v>
      </c>
      <c r="D40" s="22">
        <f>C40</f>
        <v>6461998</v>
      </c>
      <c r="E40" s="1"/>
    </row>
    <row r="41" spans="1:5" ht="13.5">
      <c r="A41" s="14"/>
      <c r="B41" s="16"/>
      <c r="C41" s="22"/>
      <c r="D41" s="22"/>
      <c r="E41" s="5"/>
    </row>
    <row r="42" spans="1:5" s="4" customFormat="1" ht="27">
      <c r="A42" s="14" t="s">
        <v>40</v>
      </c>
      <c r="B42" s="15" t="s">
        <v>12</v>
      </c>
      <c r="C42" s="21">
        <f>SUM(C44)</f>
        <v>228661</v>
      </c>
      <c r="D42" s="21">
        <f>C42</f>
        <v>228661</v>
      </c>
      <c r="E42" s="5"/>
    </row>
    <row r="43" spans="1:5" s="6" customFormat="1" ht="13.5">
      <c r="A43" s="14"/>
      <c r="B43" s="16" t="s">
        <v>0</v>
      </c>
      <c r="C43" s="22"/>
      <c r="D43" s="22"/>
      <c r="E43" s="1"/>
    </row>
    <row r="44" spans="1:5" s="6" customFormat="1" ht="27">
      <c r="A44" s="14"/>
      <c r="B44" s="16" t="s">
        <v>53</v>
      </c>
      <c r="C44" s="22">
        <v>228661</v>
      </c>
      <c r="D44" s="22">
        <f>C44</f>
        <v>228661</v>
      </c>
      <c r="E44" s="4"/>
    </row>
    <row r="45" spans="1:4" s="6" customFormat="1" ht="13.5">
      <c r="A45" s="14"/>
      <c r="B45" s="16"/>
      <c r="C45" s="22"/>
      <c r="D45" s="22"/>
    </row>
    <row r="46" spans="1:4" s="6" customFormat="1" ht="27">
      <c r="A46" s="14" t="s">
        <v>41</v>
      </c>
      <c r="B46" s="15" t="s">
        <v>31</v>
      </c>
      <c r="C46" s="21">
        <f>SUM(C48:C49)</f>
        <v>2026407</v>
      </c>
      <c r="D46" s="21">
        <f>C46</f>
        <v>2026407</v>
      </c>
    </row>
    <row r="47" spans="1:4" s="6" customFormat="1" ht="13.5">
      <c r="A47" s="14"/>
      <c r="B47" s="16" t="s">
        <v>0</v>
      </c>
      <c r="C47" s="22"/>
      <c r="D47" s="22"/>
    </row>
    <row r="48" spans="1:4" s="6" customFormat="1" ht="13.5">
      <c r="A48" s="17"/>
      <c r="B48" s="16" t="s">
        <v>20</v>
      </c>
      <c r="C48" s="22">
        <v>1300000</v>
      </c>
      <c r="D48" s="22">
        <f>C48</f>
        <v>1300000</v>
      </c>
    </row>
    <row r="49" spans="1:4" s="6" customFormat="1" ht="13.5">
      <c r="A49" s="17"/>
      <c r="B49" s="16" t="s">
        <v>21</v>
      </c>
      <c r="C49" s="22">
        <v>726407</v>
      </c>
      <c r="D49" s="22">
        <f>C49</f>
        <v>726407</v>
      </c>
    </row>
    <row r="50" spans="1:4" s="6" customFormat="1" ht="13.5">
      <c r="A50" s="14"/>
      <c r="B50" s="16"/>
      <c r="C50" s="22"/>
      <c r="D50" s="22"/>
    </row>
    <row r="51" spans="1:4" s="6" customFormat="1" ht="13.5">
      <c r="A51" s="14" t="s">
        <v>42</v>
      </c>
      <c r="B51" s="15" t="s">
        <v>2</v>
      </c>
      <c r="C51" s="21">
        <v>50011482</v>
      </c>
      <c r="D51" s="21">
        <f>C51</f>
        <v>50011482</v>
      </c>
    </row>
    <row r="52" spans="1:4" s="6" customFormat="1" ht="13.5">
      <c r="A52" s="14"/>
      <c r="B52" s="16"/>
      <c r="C52" s="22"/>
      <c r="D52" s="22"/>
    </row>
    <row r="53" spans="1:4" s="6" customFormat="1" ht="27">
      <c r="A53" s="14" t="s">
        <v>43</v>
      </c>
      <c r="B53" s="15" t="s">
        <v>17</v>
      </c>
      <c r="C53" s="21">
        <v>7523698</v>
      </c>
      <c r="D53" s="21">
        <f>C53</f>
        <v>7523698</v>
      </c>
    </row>
    <row r="54" spans="1:4" s="6" customFormat="1" ht="13.5">
      <c r="A54" s="14"/>
      <c r="B54" s="15"/>
      <c r="C54" s="22"/>
      <c r="D54" s="22"/>
    </row>
    <row r="55" spans="1:5" ht="27">
      <c r="A55" s="14" t="s">
        <v>44</v>
      </c>
      <c r="B55" s="15" t="s">
        <v>16</v>
      </c>
      <c r="C55" s="21">
        <v>2900000</v>
      </c>
      <c r="D55" s="21">
        <f>C55</f>
        <v>2900000</v>
      </c>
      <c r="E55" s="6"/>
    </row>
    <row r="56" spans="1:5" ht="13.5">
      <c r="A56" s="14"/>
      <c r="B56" s="16"/>
      <c r="C56" s="22"/>
      <c r="D56" s="22"/>
      <c r="E56" s="6"/>
    </row>
    <row r="57" spans="1:4" ht="27">
      <c r="A57" s="14" t="s">
        <v>45</v>
      </c>
      <c r="B57" s="15" t="s">
        <v>18</v>
      </c>
      <c r="C57" s="21">
        <f>SUM(C59:C61)</f>
        <v>3295636</v>
      </c>
      <c r="D57" s="21">
        <f>C57</f>
        <v>3295636</v>
      </c>
    </row>
    <row r="58" spans="1:4" ht="13.5">
      <c r="A58" s="14"/>
      <c r="B58" s="16" t="s">
        <v>0</v>
      </c>
      <c r="C58" s="22"/>
      <c r="D58" s="22"/>
    </row>
    <row r="59" spans="1:4" ht="27">
      <c r="A59" s="14"/>
      <c r="B59" s="16" t="s">
        <v>19</v>
      </c>
      <c r="C59" s="22">
        <v>1036400</v>
      </c>
      <c r="D59" s="22">
        <f>C59</f>
        <v>1036400</v>
      </c>
    </row>
    <row r="60" spans="1:4" ht="27">
      <c r="A60" s="14"/>
      <c r="B60" s="16" t="s">
        <v>56</v>
      </c>
      <c r="C60" s="22">
        <v>1600000</v>
      </c>
      <c r="D60" s="22">
        <f>C60</f>
        <v>1600000</v>
      </c>
    </row>
    <row r="61" spans="1:4" ht="27">
      <c r="A61" s="14"/>
      <c r="B61" s="16" t="s">
        <v>57</v>
      </c>
      <c r="C61" s="22">
        <v>659236</v>
      </c>
      <c r="D61" s="22">
        <f>C61</f>
        <v>659236</v>
      </c>
    </row>
    <row r="62" spans="1:4" ht="13.5">
      <c r="A62" s="14"/>
      <c r="B62" s="16"/>
      <c r="C62" s="22"/>
      <c r="D62" s="22"/>
    </row>
    <row r="63" spans="1:4" ht="27">
      <c r="A63" s="14" t="s">
        <v>46</v>
      </c>
      <c r="B63" s="15" t="s">
        <v>26</v>
      </c>
      <c r="C63" s="21">
        <v>1700000</v>
      </c>
      <c r="D63" s="21">
        <f>C63</f>
        <v>1700000</v>
      </c>
    </row>
    <row r="64" spans="1:4" ht="13.5">
      <c r="A64" s="14"/>
      <c r="B64" s="20" t="s">
        <v>5</v>
      </c>
      <c r="C64" s="21">
        <f>SUM(C8+C12+C19+C23+C25+C31+C35+C37+C42+C46+C51+C53+C55+C57+C63)</f>
        <v>224811850</v>
      </c>
      <c r="D64" s="21">
        <f>SUM(D8+D12+D19+D23+D25+D31+D35+D37+D42+D46+D51+D53+D55+D57+D63)</f>
        <v>224811850</v>
      </c>
    </row>
    <row r="67" ht="12.75">
      <c r="D67" s="8"/>
    </row>
  </sheetData>
  <sheetProtection/>
  <mergeCells count="4">
    <mergeCell ref="A1:D1"/>
    <mergeCell ref="A2:D2"/>
    <mergeCell ref="A3:D3"/>
    <mergeCell ref="A5:D5"/>
  </mergeCells>
  <printOptions horizontalCentered="1"/>
  <pageMargins left="1.1811023622047245" right="0.3937007874015748" top="0.5905511811023623" bottom="0.3937007874015748" header="0" footer="0"/>
  <pageSetup firstPageNumber="191" useFirstPageNumber="1" fitToHeight="4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2023-12-20T14:58:50Z</cp:lastPrinted>
  <dcterms:created xsi:type="dcterms:W3CDTF">1996-10-08T23:32:33Z</dcterms:created>
  <dcterms:modified xsi:type="dcterms:W3CDTF">2023-12-20T14:58:51Z</dcterms:modified>
  <cp:category/>
  <cp:version/>
  <cp:contentType/>
  <cp:contentStatus/>
</cp:coreProperties>
</file>