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95" windowWidth="12120" windowHeight="11640" firstSheet="1" activeTab="1"/>
  </bookViews>
  <sheets>
    <sheet name="laroux" sheetId="1" state="hidden" r:id="rId1"/>
    <sheet name="Приложение №4.1" sheetId="2" r:id="rId2"/>
  </sheets>
  <definedNames>
    <definedName name="_xlnm.Print_Titles" localSheetId="1">'Приложение №4.1'!$14:$20</definedName>
  </definedNames>
  <calcPr fullCalcOnLoad="1"/>
</workbook>
</file>

<file path=xl/sharedStrings.xml><?xml version="1.0" encoding="utf-8"?>
<sst xmlns="http://schemas.openxmlformats.org/spreadsheetml/2006/main" count="49" uniqueCount="45">
  <si>
    <t>рубли ПМР</t>
  </si>
  <si>
    <t>1.1.</t>
  </si>
  <si>
    <t>к  Закону Приднестровской Молдавской Республики</t>
  </si>
  <si>
    <t xml:space="preserve">"О республиканском бюджете на 2020 год"   </t>
  </si>
  <si>
    <t>Приложение № 4.1</t>
  </si>
  <si>
    <t>Структура государственного долга</t>
  </si>
  <si>
    <t xml:space="preserve">Наименование </t>
  </si>
  <si>
    <t>2.1.</t>
  </si>
  <si>
    <t>2.2.1.</t>
  </si>
  <si>
    <t>2.1.2.</t>
  </si>
  <si>
    <t>2.1.1.</t>
  </si>
  <si>
    <t>2.1.3.</t>
  </si>
  <si>
    <t>2.1.4.</t>
  </si>
  <si>
    <t>2.2.</t>
  </si>
  <si>
    <t>2.2.2.</t>
  </si>
  <si>
    <t>2.2.3.</t>
  </si>
  <si>
    <t>2.2.4.</t>
  </si>
  <si>
    <t>2.2.5.</t>
  </si>
  <si>
    <t>2.2.6.</t>
  </si>
  <si>
    <t>2.2.7.</t>
  </si>
  <si>
    <t>Задолженность перед предприятиями энергетического комплекса</t>
  </si>
  <si>
    <t>2.3.</t>
  </si>
  <si>
    <t>ВСЕГО ГОСУДАРСТВЕННЫЙ ДОЛГ</t>
  </si>
  <si>
    <t>по состоянию на 1 января 2020 года</t>
  </si>
  <si>
    <t>Внешний государственный долг, в том числе:</t>
  </si>
  <si>
    <t>Внутренний государственный долг, в том числе:</t>
  </si>
  <si>
    <t>Задолженность по иным кредитам, ссудам, займам, облигациям и курсовой разнице, в том числе:</t>
  </si>
  <si>
    <t>Задолженность перед центральным банком Приднестровской Молдавской Республики, в том числе:</t>
  </si>
  <si>
    <t>№ п/п</t>
  </si>
  <si>
    <t>Задолженность по состоянию на 01.01.2020г., руб.</t>
  </si>
  <si>
    <t>1.2.</t>
  </si>
  <si>
    <t>кредиты</t>
  </si>
  <si>
    <t>проценты</t>
  </si>
  <si>
    <t>долгосрочные облигации</t>
  </si>
  <si>
    <t>проценты по облигациям</t>
  </si>
  <si>
    <t xml:space="preserve">кредиты  </t>
  </si>
  <si>
    <t>проценты по кредитам</t>
  </si>
  <si>
    <t>государственные долгосрочные облигации, выпущенные  в 2006 году</t>
  </si>
  <si>
    <t>купонный доход</t>
  </si>
  <si>
    <t xml:space="preserve">курсовая разница по государственным долгосрочным облигациям  </t>
  </si>
  <si>
    <t>ссуды, займы</t>
  </si>
  <si>
    <t>проценты по займам,ссудам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</si>
  <si>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</si>
  <si>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</si>
  <si>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8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</si>
</sst>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#,##0.0000"/>
    <numFmt numFmtId="185" formatCode="0.0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.0\ _р_._-;\-* #,##0.0\ _р_._-;_-* &quot;-&quot;??\ _р_._-;_-@_-"/>
    <numFmt numFmtId="191" formatCode="_-* #,##0.000\ _р_._-;\-* #,##0.000\ _р_._-;_-* &quot;-&quot;??\ _р_._-;_-@_-"/>
    <numFmt numFmtId="192" formatCode="[$-FC19]d\ mmmm\ yyyy\ &quot;г.&quot;"/>
    <numFmt numFmtId="193" formatCode="dd/mm/yy;@"/>
    <numFmt numFmtId="194" formatCode="_-* #,##0.0_р_._-;\-* #,##0.0_р_._-;_-* &quot;-&quot;?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"/>
    <numFmt numFmtId="200" formatCode="0.000"/>
    <numFmt numFmtId="201" formatCode="_-* #,##0_р_._-;\-* #,##0_р_._-;_-* &quot;-&quot;??_р_._-;_-@_-"/>
    <numFmt numFmtId="202" formatCode="0.0%"/>
    <numFmt numFmtId="203" formatCode="_-* #,##0.000_р_._-;\-* #,##0.000_р_._-;_-* &quot;-&quot;??_р_._-;_-@_-"/>
    <numFmt numFmtId="204" formatCode="_-* #,##0.0_р_._-;\-* #,##0.0_р_._-;_-* &quot;-&quot;??_р_._-;_-@_-"/>
    <numFmt numFmtId="205" formatCode="#,###"/>
    <numFmt numFmtId="206" formatCode="#,##0_ ;\-#,##0\ "/>
  </numFmts>
  <fonts count="4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5" fontId="5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60" zoomScaleNormal="80" zoomScalePageLayoutView="0" workbookViewId="0" topLeftCell="A1">
      <pane xSplit="3" ySplit="15" topLeftCell="D16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C2" sqref="C2"/>
    </sheetView>
  </sheetViews>
  <sheetFormatPr defaultColWidth="9.00390625" defaultRowHeight="12.75"/>
  <cols>
    <col min="1" max="1" width="10.00390625" style="2" customWidth="1"/>
    <col min="2" max="2" width="57.625" style="2" customWidth="1"/>
    <col min="3" max="3" width="28.625" style="2" customWidth="1"/>
    <col min="4" max="4" width="15.375" style="2" bestFit="1" customWidth="1"/>
    <col min="5" max="16384" width="9.125" style="2" customWidth="1"/>
  </cols>
  <sheetData>
    <row r="1" spans="3:5" ht="15.75">
      <c r="C1" s="31" t="s">
        <v>44</v>
      </c>
      <c r="D1" s="31"/>
      <c r="E1" s="31"/>
    </row>
    <row r="2" spans="3:5" ht="15.75">
      <c r="C2" s="31" t="s">
        <v>2</v>
      </c>
      <c r="D2" s="31"/>
      <c r="E2" s="31"/>
    </row>
    <row r="3" spans="3:5" ht="15.75" customHeight="1">
      <c r="C3" s="31" t="s">
        <v>42</v>
      </c>
      <c r="D3" s="32"/>
      <c r="E3" s="32"/>
    </row>
    <row r="4" ht="15.75">
      <c r="C4" s="31" t="s">
        <v>43</v>
      </c>
    </row>
    <row r="5" spans="2:3" ht="15.75">
      <c r="B5" s="33" t="s">
        <v>3</v>
      </c>
      <c r="C5" s="33"/>
    </row>
    <row r="6" spans="2:3" ht="15.75">
      <c r="B6" s="32"/>
      <c r="C6" s="32"/>
    </row>
    <row r="7" spans="1:3" ht="19.5" customHeight="1">
      <c r="A7" s="37" t="s">
        <v>4</v>
      </c>
      <c r="B7" s="37"/>
      <c r="C7" s="37"/>
    </row>
    <row r="8" spans="1:3" ht="15.75">
      <c r="A8" s="37" t="s">
        <v>2</v>
      </c>
      <c r="B8" s="37"/>
      <c r="C8" s="37"/>
    </row>
    <row r="9" spans="1:4" ht="15" customHeight="1">
      <c r="A9" s="33" t="s">
        <v>3</v>
      </c>
      <c r="B9" s="33"/>
      <c r="C9" s="33"/>
      <c r="D9" s="3"/>
    </row>
    <row r="11" spans="1:3" s="4" customFormat="1" ht="17.25" customHeight="1">
      <c r="A11" s="38" t="s">
        <v>5</v>
      </c>
      <c r="B11" s="38"/>
      <c r="C11" s="38"/>
    </row>
    <row r="12" spans="1:3" s="4" customFormat="1" ht="16.5" customHeight="1">
      <c r="A12" s="34" t="s">
        <v>23</v>
      </c>
      <c r="B12" s="34"/>
      <c r="C12" s="34"/>
    </row>
    <row r="13" spans="1:3" s="4" customFormat="1" ht="21" customHeight="1" thickBot="1">
      <c r="A13" s="12"/>
      <c r="B13" s="12"/>
      <c r="C13" s="13"/>
    </row>
    <row r="14" spans="1:3" ht="53.25" customHeight="1" thickBot="1">
      <c r="A14" s="17" t="s">
        <v>28</v>
      </c>
      <c r="B14" s="18" t="s">
        <v>6</v>
      </c>
      <c r="C14" s="19" t="s">
        <v>29</v>
      </c>
    </row>
    <row r="15" spans="1:3" s="5" customFormat="1" ht="17.25" customHeight="1" hidden="1">
      <c r="A15" s="15"/>
      <c r="B15" s="16"/>
      <c r="C15" s="20" t="s">
        <v>0</v>
      </c>
    </row>
    <row r="16" spans="1:3" s="10" customFormat="1" ht="17.25" customHeight="1">
      <c r="A16" s="21">
        <v>1</v>
      </c>
      <c r="B16" s="11" t="s">
        <v>24</v>
      </c>
      <c r="C16" s="30">
        <f>C17+C18</f>
        <v>1174191097</v>
      </c>
    </row>
    <row r="17" spans="1:3" s="5" customFormat="1" ht="22.5" customHeight="1">
      <c r="A17" s="22" t="s">
        <v>1</v>
      </c>
      <c r="B17" s="6" t="s">
        <v>31</v>
      </c>
      <c r="C17" s="23">
        <v>489246285</v>
      </c>
    </row>
    <row r="18" spans="1:3" s="5" customFormat="1" ht="22.5" customHeight="1">
      <c r="A18" s="22" t="s">
        <v>30</v>
      </c>
      <c r="B18" s="7" t="s">
        <v>32</v>
      </c>
      <c r="C18" s="23">
        <v>684944812</v>
      </c>
    </row>
    <row r="19" spans="1:3" s="5" customFormat="1" ht="33" customHeight="1">
      <c r="A19" s="21">
        <v>2</v>
      </c>
      <c r="B19" s="8" t="s">
        <v>25</v>
      </c>
      <c r="C19" s="24">
        <f>C20+C25+C33</f>
        <v>23655749783</v>
      </c>
    </row>
    <row r="20" spans="1:3" s="14" customFormat="1" ht="47.25">
      <c r="A20" s="21" t="s">
        <v>7</v>
      </c>
      <c r="B20" s="8" t="s">
        <v>27</v>
      </c>
      <c r="C20" s="24">
        <f>C21+C22+C23+C24</f>
        <v>2544540255</v>
      </c>
    </row>
    <row r="21" spans="1:3" s="10" customFormat="1" ht="24" customHeight="1">
      <c r="A21" s="22" t="s">
        <v>10</v>
      </c>
      <c r="B21" s="9" t="s">
        <v>33</v>
      </c>
      <c r="C21" s="25">
        <f>1448787262+730000000</f>
        <v>2178787262</v>
      </c>
    </row>
    <row r="22" spans="1:3" s="10" customFormat="1" ht="24" customHeight="1">
      <c r="A22" s="22" t="s">
        <v>9</v>
      </c>
      <c r="B22" s="9" t="s">
        <v>34</v>
      </c>
      <c r="C22" s="25">
        <v>154358</v>
      </c>
    </row>
    <row r="23" spans="1:3" s="10" customFormat="1" ht="24" customHeight="1">
      <c r="A23" s="22" t="s">
        <v>11</v>
      </c>
      <c r="B23" s="9" t="s">
        <v>35</v>
      </c>
      <c r="C23" s="25">
        <v>365598635</v>
      </c>
    </row>
    <row r="24" spans="1:3" s="10" customFormat="1" ht="24" customHeight="1">
      <c r="A24" s="22" t="s">
        <v>12</v>
      </c>
      <c r="B24" s="9" t="s">
        <v>36</v>
      </c>
      <c r="C24" s="23">
        <f>365599-365599</f>
        <v>0</v>
      </c>
    </row>
    <row r="25" spans="1:3" s="14" customFormat="1" ht="31.5">
      <c r="A25" s="21" t="s">
        <v>13</v>
      </c>
      <c r="B25" s="27" t="s">
        <v>26</v>
      </c>
      <c r="C25" s="24">
        <f>C26+C27+C28+C29+C30+C31+C32</f>
        <v>18397447571</v>
      </c>
    </row>
    <row r="26" spans="1:3" s="5" customFormat="1" ht="36" customHeight="1">
      <c r="A26" s="22" t="s">
        <v>8</v>
      </c>
      <c r="B26" s="1" t="s">
        <v>37</v>
      </c>
      <c r="C26" s="25">
        <v>70533392</v>
      </c>
    </row>
    <row r="27" spans="1:3" s="5" customFormat="1" ht="36" customHeight="1">
      <c r="A27" s="22" t="s">
        <v>14</v>
      </c>
      <c r="B27" s="1" t="s">
        <v>38</v>
      </c>
      <c r="C27" s="23">
        <v>3793116</v>
      </c>
    </row>
    <row r="28" spans="1:3" s="5" customFormat="1" ht="33" customHeight="1">
      <c r="A28" s="22" t="s">
        <v>15</v>
      </c>
      <c r="B28" s="1" t="s">
        <v>39</v>
      </c>
      <c r="C28" s="25">
        <v>17943525</v>
      </c>
    </row>
    <row r="29" spans="1:3" s="5" customFormat="1" ht="24" customHeight="1">
      <c r="A29" s="22" t="s">
        <v>16</v>
      </c>
      <c r="B29" s="1" t="s">
        <v>31</v>
      </c>
      <c r="C29" s="23">
        <v>616600000</v>
      </c>
    </row>
    <row r="30" spans="1:3" s="5" customFormat="1" ht="21" customHeight="1">
      <c r="A30" s="22" t="s">
        <v>17</v>
      </c>
      <c r="B30" s="1" t="s">
        <v>36</v>
      </c>
      <c r="C30" s="23">
        <f>2097500+1</f>
        <v>2097501</v>
      </c>
    </row>
    <row r="31" spans="1:3" s="5" customFormat="1" ht="20.25" customHeight="1">
      <c r="A31" s="22" t="s">
        <v>18</v>
      </c>
      <c r="B31" s="1" t="s">
        <v>40</v>
      </c>
      <c r="C31" s="25">
        <f>17547603964+128711036</f>
        <v>17676315000</v>
      </c>
    </row>
    <row r="32" spans="1:3" s="5" customFormat="1" ht="22.5" customHeight="1">
      <c r="A32" s="22" t="s">
        <v>19</v>
      </c>
      <c r="B32" s="1" t="s">
        <v>41</v>
      </c>
      <c r="C32" s="23">
        <v>10165037</v>
      </c>
    </row>
    <row r="33" spans="1:3" s="14" customFormat="1" ht="32.25" thickBot="1">
      <c r="A33" s="21" t="s">
        <v>21</v>
      </c>
      <c r="B33" s="28" t="s">
        <v>20</v>
      </c>
      <c r="C33" s="29">
        <f>2804516298-90754341</f>
        <v>2713761957</v>
      </c>
    </row>
    <row r="34" spans="1:3" ht="22.5" customHeight="1" thickBot="1">
      <c r="A34" s="35" t="s">
        <v>22</v>
      </c>
      <c r="B34" s="36"/>
      <c r="C34" s="26">
        <f>C16+C19</f>
        <v>24829940880</v>
      </c>
    </row>
  </sheetData>
  <sheetProtection/>
  <mergeCells count="7">
    <mergeCell ref="B5:C5"/>
    <mergeCell ref="A12:C12"/>
    <mergeCell ref="A34:B34"/>
    <mergeCell ref="A7:C7"/>
    <mergeCell ref="A8:C8"/>
    <mergeCell ref="A9:C9"/>
    <mergeCell ref="A11:C11"/>
  </mergeCells>
  <printOptions horizontalCentered="1"/>
  <pageMargins left="1.1811023622047245" right="0.3937007874015748" top="0.7874015748031497" bottom="0.3937007874015748" header="0" footer="0"/>
  <pageSetup firstPageNumber="243" useFirstPageNumber="1" horizontalDpi="600" verticalDpi="600" orientation="portrait" paperSize="9" scale="9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</cp:lastModifiedBy>
  <cp:lastPrinted>2020-04-07T05:51:39Z</cp:lastPrinted>
  <dcterms:created xsi:type="dcterms:W3CDTF">2002-01-22T04:43:44Z</dcterms:created>
  <dcterms:modified xsi:type="dcterms:W3CDTF">2020-04-07T05:51:41Z</dcterms:modified>
  <cp:category/>
  <cp:version/>
  <cp:contentType/>
  <cp:contentStatus/>
</cp:coreProperties>
</file>