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95" windowWidth="12120" windowHeight="10890" firstSheet="1" activeTab="1"/>
  </bookViews>
  <sheets>
    <sheet name="laroux" sheetId="1" state="hidden" r:id="rId1"/>
    <sheet name="Приложение № 2.5 (...)" sheetId="2" r:id="rId2"/>
  </sheets>
  <definedNames>
    <definedName name="_xlnm.Print_Titles" localSheetId="1">'Приложение № 2.5 (...)'!$13:$16</definedName>
    <definedName name="_xlnm.Print_Area" localSheetId="1">'Приложение № 2.5 (...)'!$A$1:$C$29</definedName>
  </definedNames>
  <calcPr fullCalcOnLoad="1"/>
</workbook>
</file>

<file path=xl/sharedStrings.xml><?xml version="1.0" encoding="utf-8"?>
<sst xmlns="http://schemas.openxmlformats.org/spreadsheetml/2006/main" count="60" uniqueCount="43">
  <si>
    <t xml:space="preserve"> </t>
  </si>
  <si>
    <t xml:space="preserve">Задолженность перед центральным банком Приднестровской Молдавской Республики </t>
  </si>
  <si>
    <t>проценты по кредитам</t>
  </si>
  <si>
    <t>долгосрочные облигации</t>
  </si>
  <si>
    <t>проценты по облигациям</t>
  </si>
  <si>
    <t>купонный доход</t>
  </si>
  <si>
    <t>Наименование</t>
  </si>
  <si>
    <t>Задолженность перед предприятиями энергетического комплекса</t>
  </si>
  <si>
    <t>Задолженность по иным  кредитам, ссудам, займам, облигациям и курсовой разнице, в том числе:</t>
  </si>
  <si>
    <t>проценты по ссудам</t>
  </si>
  <si>
    <t xml:space="preserve">  </t>
  </si>
  <si>
    <t>Внутренний государственный долг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</si>
  <si>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</si>
  <si>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</si>
  <si>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</si>
  <si>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</si>
  <si>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</si>
  <si>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</si>
  <si>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</si>
  <si>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</si>
  <si>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</si>
  <si>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</si>
  <si>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</si>
  <si>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</si>
  <si>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ВСЕГО ГОСУДАРСТВЕННЫЙ ДОЛГ</t>
  </si>
  <si>
    <t xml:space="preserve">кредиты  </t>
  </si>
  <si>
    <t xml:space="preserve">курсовая разница по государственным долгосрочным облигациям  </t>
  </si>
  <si>
    <t>кредиты</t>
  </si>
  <si>
    <t>ссуды, займы</t>
  </si>
  <si>
    <t>№ п/п</t>
  </si>
  <si>
    <t>1.1.4</t>
  </si>
  <si>
    <t>Сумма, руб.</t>
  </si>
  <si>
    <t>1.1</t>
  </si>
  <si>
    <t>Структура государственного долга по состоянию на 1 января 2021 года</t>
  </si>
  <si>
    <t>государственные долгосрочные облигации, выпущенные  в 2006 году, 2020 году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</si>
  <si>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</si>
  <si>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</si>
  <si>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</si>
  <si>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</si>
  <si>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7</t>
  </si>
  <si>
    <t xml:space="preserve">  " О республиканском бюджете на 2021 год"</t>
  </si>
  <si>
    <t xml:space="preserve">  к Закону Приднестровской Молдавской Республики</t>
  </si>
  <si>
    <t>Приложение № 2.5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</si>
</sst>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3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3" fontId="4" fillId="0" borderId="0" xfId="6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207" fontId="3" fillId="0" borderId="12" xfId="61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3" fontId="3" fillId="0" borderId="0" xfId="61" applyFont="1" applyFill="1" applyAlignment="1">
      <alignment/>
    </xf>
    <xf numFmtId="173" fontId="4" fillId="0" borderId="0" xfId="61" applyFont="1" applyFill="1" applyAlignment="1">
      <alignment vertical="center"/>
    </xf>
    <xf numFmtId="173" fontId="3" fillId="0" borderId="0" xfId="61" applyFont="1" applyFill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60" zoomScaleNormal="9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7" sqref="B7:C7"/>
    </sheetView>
  </sheetViews>
  <sheetFormatPr defaultColWidth="9.00390625" defaultRowHeight="12.75"/>
  <cols>
    <col min="1" max="1" width="7.125" style="1" bestFit="1" customWidth="1"/>
    <col min="2" max="2" width="55.125" style="12" customWidth="1"/>
    <col min="3" max="3" width="29.875" style="6" customWidth="1"/>
    <col min="4" max="4" width="7.125" style="4" customWidth="1"/>
    <col min="5" max="16384" width="9.125" style="1" customWidth="1"/>
  </cols>
  <sheetData>
    <row r="1" spans="3:5" ht="15.75">
      <c r="C1" s="40" t="s">
        <v>39</v>
      </c>
      <c r="D1" s="1"/>
      <c r="E1" s="38"/>
    </row>
    <row r="2" spans="2:5" ht="15.75">
      <c r="B2" s="42" t="s">
        <v>35</v>
      </c>
      <c r="C2" s="42"/>
      <c r="D2" s="38"/>
      <c r="E2" s="38"/>
    </row>
    <row r="3" spans="2:5" ht="15.75">
      <c r="B3" s="43" t="s">
        <v>36</v>
      </c>
      <c r="C3" s="43"/>
      <c r="D3" s="39"/>
      <c r="E3" s="39"/>
    </row>
    <row r="4" spans="2:5" ht="15.75">
      <c r="B4" s="43" t="s">
        <v>37</v>
      </c>
      <c r="C4" s="43"/>
      <c r="D4" s="39"/>
      <c r="E4" s="39"/>
    </row>
    <row r="5" spans="2:5" ht="15.75">
      <c r="B5" s="44" t="s">
        <v>38</v>
      </c>
      <c r="C5" s="44"/>
      <c r="D5" s="5"/>
      <c r="E5" s="5"/>
    </row>
    <row r="7" spans="2:3" ht="15.75">
      <c r="B7" s="45" t="s">
        <v>42</v>
      </c>
      <c r="C7" s="45"/>
    </row>
    <row r="8" spans="2:3" ht="15.75">
      <c r="B8" s="45" t="s">
        <v>41</v>
      </c>
      <c r="C8" s="45"/>
    </row>
    <row r="9" spans="2:3" ht="15.75">
      <c r="B9" s="45" t="s">
        <v>40</v>
      </c>
      <c r="C9" s="45"/>
    </row>
    <row r="11" spans="1:3" ht="15.75">
      <c r="A11" s="41" t="s">
        <v>33</v>
      </c>
      <c r="B11" s="41"/>
      <c r="C11" s="41"/>
    </row>
    <row r="12" spans="2:4" s="2" customFormat="1" ht="16.5" thickBot="1">
      <c r="B12" s="13"/>
      <c r="C12" s="10"/>
      <c r="D12" s="35"/>
    </row>
    <row r="13" spans="1:5" ht="39.75" customHeight="1" thickBot="1">
      <c r="A13" s="32" t="s">
        <v>29</v>
      </c>
      <c r="B13" s="33" t="s">
        <v>6</v>
      </c>
      <c r="C13" s="34" t="s">
        <v>31</v>
      </c>
      <c r="E13" s="4"/>
    </row>
    <row r="14" spans="1:5" ht="15.75">
      <c r="A14" s="29"/>
      <c r="B14" s="30" t="s">
        <v>24</v>
      </c>
      <c r="C14" s="31">
        <f>C15</f>
        <v>25888286003</v>
      </c>
      <c r="E14" s="4"/>
    </row>
    <row r="15" spans="1:5" ht="15.75">
      <c r="A15" s="15">
        <v>1</v>
      </c>
      <c r="B15" s="9" t="s">
        <v>11</v>
      </c>
      <c r="C15" s="16">
        <f>SUM(C16+C21+C29)</f>
        <v>25888286003</v>
      </c>
      <c r="E15" s="4"/>
    </row>
    <row r="16" spans="1:4" s="5" customFormat="1" ht="31.5">
      <c r="A16" s="17" t="s">
        <v>32</v>
      </c>
      <c r="B16" s="9" t="s">
        <v>1</v>
      </c>
      <c r="C16" s="18">
        <f>SUM(C17:C20)</f>
        <v>2205537052</v>
      </c>
      <c r="D16" s="36"/>
    </row>
    <row r="17" spans="1:4" s="3" customFormat="1" ht="15.75">
      <c r="A17" s="19" t="s">
        <v>12</v>
      </c>
      <c r="B17" s="7" t="s">
        <v>3</v>
      </c>
      <c r="C17" s="20">
        <v>2178787262</v>
      </c>
      <c r="D17" s="37"/>
    </row>
    <row r="18" spans="1:4" s="3" customFormat="1" ht="15.75">
      <c r="A18" s="19" t="s">
        <v>13</v>
      </c>
      <c r="B18" s="7" t="s">
        <v>4</v>
      </c>
      <c r="C18" s="20">
        <f>176565+7457</f>
        <v>184022</v>
      </c>
      <c r="D18" s="37"/>
    </row>
    <row r="19" spans="1:4" s="3" customFormat="1" ht="15.75">
      <c r="A19" s="19" t="s">
        <v>14</v>
      </c>
      <c r="B19" s="7" t="s">
        <v>25</v>
      </c>
      <c r="C19" s="20">
        <f>365598635-339053071</f>
        <v>26545564</v>
      </c>
      <c r="D19" s="37"/>
    </row>
    <row r="20" spans="1:4" s="3" customFormat="1" ht="15.75">
      <c r="A20" s="19" t="s">
        <v>30</v>
      </c>
      <c r="B20" s="7" t="s">
        <v>2</v>
      </c>
      <c r="C20" s="21">
        <f>273700-253496</f>
        <v>20204</v>
      </c>
      <c r="D20" s="37"/>
    </row>
    <row r="21" spans="1:4" s="5" customFormat="1" ht="39" customHeight="1">
      <c r="A21" s="17" t="s">
        <v>15</v>
      </c>
      <c r="B21" s="14" t="s">
        <v>8</v>
      </c>
      <c r="C21" s="22">
        <f>SUM(C22:C28)</f>
        <v>20786575406</v>
      </c>
      <c r="D21" s="36"/>
    </row>
    <row r="22" spans="1:4" s="5" customFormat="1" ht="31.5">
      <c r="A22" s="23" t="s">
        <v>16</v>
      </c>
      <c r="B22" s="8" t="s">
        <v>34</v>
      </c>
      <c r="C22" s="20">
        <f>70533392+340000000</f>
        <v>410533392</v>
      </c>
      <c r="D22" s="36"/>
    </row>
    <row r="23" spans="1:4" s="5" customFormat="1" ht="15.75">
      <c r="A23" s="23" t="s">
        <v>17</v>
      </c>
      <c r="B23" s="8" t="s">
        <v>5</v>
      </c>
      <c r="C23" s="21">
        <v>3793116</v>
      </c>
      <c r="D23" s="36"/>
    </row>
    <row r="24" spans="1:4" s="5" customFormat="1" ht="31.5">
      <c r="A24" s="23" t="s">
        <v>18</v>
      </c>
      <c r="B24" s="8" t="s">
        <v>26</v>
      </c>
      <c r="C24" s="20">
        <v>17943525</v>
      </c>
      <c r="D24" s="36"/>
    </row>
    <row r="25" spans="1:4" s="5" customFormat="1" ht="15.75">
      <c r="A25" s="23" t="s">
        <v>19</v>
      </c>
      <c r="B25" s="8" t="s">
        <v>27</v>
      </c>
      <c r="C25" s="24">
        <v>616600000</v>
      </c>
      <c r="D25" s="36"/>
    </row>
    <row r="26" spans="1:4" s="5" customFormat="1" ht="15.75">
      <c r="A26" s="23" t="s">
        <v>20</v>
      </c>
      <c r="B26" s="8" t="s">
        <v>2</v>
      </c>
      <c r="C26" s="24">
        <f>2864850+257650</f>
        <v>3122500</v>
      </c>
      <c r="D26" s="36"/>
    </row>
    <row r="27" spans="1:4" s="5" customFormat="1" ht="15.75">
      <c r="A27" s="23" t="s">
        <v>21</v>
      </c>
      <c r="B27" s="8" t="s">
        <v>28</v>
      </c>
      <c r="C27" s="25">
        <f>18914315000+810102836</f>
        <v>19724417836</v>
      </c>
      <c r="D27" s="36"/>
    </row>
    <row r="28" spans="1:4" s="5" customFormat="1" ht="15.75">
      <c r="A28" s="23" t="s">
        <v>22</v>
      </c>
      <c r="B28" s="8" t="s">
        <v>9</v>
      </c>
      <c r="C28" s="21">
        <v>10165037</v>
      </c>
      <c r="D28" s="36"/>
    </row>
    <row r="29" spans="1:4" s="5" customFormat="1" ht="32.25" thickBot="1">
      <c r="A29" s="26" t="s">
        <v>23</v>
      </c>
      <c r="B29" s="27" t="s">
        <v>7</v>
      </c>
      <c r="C29" s="28">
        <f>2754872852+141300693</f>
        <v>2896173545</v>
      </c>
      <c r="D29" s="36"/>
    </row>
    <row r="30" ht="15.75">
      <c r="C30" s="11" t="s">
        <v>0</v>
      </c>
    </row>
    <row r="31" spans="2:3" ht="15.75">
      <c r="B31" s="12" t="s">
        <v>0</v>
      </c>
      <c r="C31" s="11" t="s">
        <v>10</v>
      </c>
    </row>
    <row r="32" spans="2:3" ht="15.75">
      <c r="B32" s="12" t="s">
        <v>0</v>
      </c>
      <c r="C32" s="11" t="s">
        <v>10</v>
      </c>
    </row>
    <row r="33" ht="15.75">
      <c r="C33" s="11" t="s">
        <v>0</v>
      </c>
    </row>
    <row r="34" ht="15.75">
      <c r="C34" s="11" t="s">
        <v>0</v>
      </c>
    </row>
    <row r="35" ht="15.75">
      <c r="C35" s="11" t="s">
        <v>0</v>
      </c>
    </row>
    <row r="36" ht="15.75">
      <c r="C36" s="11" t="s">
        <v>0</v>
      </c>
    </row>
    <row r="37" ht="15.75">
      <c r="C37" s="11" t="s">
        <v>0</v>
      </c>
    </row>
    <row r="38" ht="15.75">
      <c r="C38" s="11" t="s">
        <v>0</v>
      </c>
    </row>
    <row r="39" ht="15.75">
      <c r="C39" s="11" t="s">
        <v>0</v>
      </c>
    </row>
    <row r="40" ht="15.75">
      <c r="C40" s="11" t="s">
        <v>0</v>
      </c>
    </row>
    <row r="41" ht="15.75">
      <c r="C41" s="11" t="s">
        <v>0</v>
      </c>
    </row>
    <row r="42" ht="15.75">
      <c r="C42" s="11" t="s">
        <v>10</v>
      </c>
    </row>
    <row r="43" ht="15.75">
      <c r="C43" s="11" t="s">
        <v>0</v>
      </c>
    </row>
    <row r="44" ht="15.75">
      <c r="C44" s="11" t="s">
        <v>0</v>
      </c>
    </row>
    <row r="45" ht="15.75">
      <c r="C45" s="11" t="s">
        <v>0</v>
      </c>
    </row>
  </sheetData>
  <sheetProtection/>
  <mergeCells count="8">
    <mergeCell ref="A11:C11"/>
    <mergeCell ref="B2:C2"/>
    <mergeCell ref="B3:C3"/>
    <mergeCell ref="B4:C4"/>
    <mergeCell ref="B5:C5"/>
    <mergeCell ref="B8:C8"/>
    <mergeCell ref="B9:C9"/>
    <mergeCell ref="B7:C7"/>
  </mergeCells>
  <printOptions horizontalCentered="1"/>
  <pageMargins left="1.2598425196850394" right="0.3937007874015748" top="0.7874015748031497" bottom="0.3937007874015748" header="0" footer="0"/>
  <pageSetup firstPageNumber="166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2021-07-19T12:48:18Z</cp:lastPrinted>
  <dcterms:created xsi:type="dcterms:W3CDTF">2002-01-22T04:43:44Z</dcterms:created>
  <dcterms:modified xsi:type="dcterms:W3CDTF">2021-07-19T12:48:19Z</dcterms:modified>
  <cp:category/>
  <cp:version/>
  <cp:contentType/>
  <cp:contentStatus/>
</cp:coreProperties>
</file>