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Приложение № 2.31 (512)" sheetId="1" r:id="rId1"/>
  </sheets>
  <definedNames>
    <definedName name="_xlnm.Print_Titles" localSheetId="0">'Приложение № 2.31 (512)'!$12:$13</definedName>
    <definedName name="_xlnm.Print_Area" localSheetId="0">'Приложение № 2.31 (512)'!$A$1:$E$75</definedName>
  </definedNames>
  <calcPr fullCalcOnLoad="1"/>
</workbook>
</file>

<file path=xl/sharedStrings.xml><?xml version="1.0" encoding="utf-8"?>
<sst xmlns="http://schemas.openxmlformats.org/spreadsheetml/2006/main" count="76" uniqueCount="65">
  <si>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</si>
  <si>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</si>
  <si>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</si>
  <si>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</si>
  <si>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</si>
  <si>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</si>
  <si>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</si>
  <si>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</si>
  <si>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</si>
  <si>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</si>
  <si>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</si>
  <si>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</si>
  <si>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</si>
  <si>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</si>
  <si>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</si>
  <si>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>№ п/п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</si>
  <si>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</si>
  <si>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</si>
  <si>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</si>
  <si>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</si>
  <si>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</si>
  <si>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</si>
  <si>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</si>
  <si>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>а) ГУ "Приднестровская государственная телерадиокомпания"</t>
  </si>
  <si>
    <t>б) ГУ "Приднестровская газета"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</si>
  <si>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</si>
  <si>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</si>
  <si>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Доходы, руб.</t>
  </si>
  <si>
    <t>ГС экологического контроля и охраны окружающей среды, наука</t>
  </si>
  <si>
    <t>Министерство по социальной защите и труду, государственные учреждения социального патронажа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</si>
  <si>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</si>
  <si>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</si>
  <si>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</si>
  <si>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Расходы, руб.</t>
  </si>
  <si>
    <t xml:space="preserve">Государственная служба управления документацией и архивами Приднестровской Молдавской Республики - ГУ "Архивы Приднестровья" </t>
  </si>
  <si>
    <t>к Закону Приднестровской Молдавской Республики</t>
  </si>
  <si>
    <t>Министерство экономического развития, ГУ "Государственный информационно-издательский центр"</t>
  </si>
  <si>
    <t xml:space="preserve">Министерство юстиции, ГУ "Юридическая литература" </t>
  </si>
  <si>
    <t>Министерство просвещения, образование</t>
  </si>
  <si>
    <t>ПГУ им. Т. Г. Шевченко (доходы от оказания платных услуг (работ) в соответствии с контрактами (договорами) на выполнение НИОКР по государственному заказу)</t>
  </si>
  <si>
    <t>в)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</si>
  <si>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Министерство цифрового развития, связи и массовых коммуникаций Приднестровской Молдавской Республики</t>
  </si>
  <si>
    <t>"О республиканском бюджете на 2022 год"</t>
  </si>
  <si>
    <t>Свод доходов и расходов государственных учреждений в разрезе министерств (ведомств) от оказания платных услуг и иной приносящей доход деятельности на 2022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</si>
  <si>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</si>
  <si>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</si>
  <si>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</si>
  <si>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</si>
  <si>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</si>
  <si>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</si>
  <si>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</si>
  <si>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</si>
  <si>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</si>
  <si>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</si>
  <si>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</si>
  <si>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</si>
  <si>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</si>
  <si>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</si>
  <si>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</si>
  <si>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</si>
  <si>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Приложение № 2.31</t>
  </si>
  <si>
    <t>Остатки, руб.</t>
  </si>
  <si>
    <t xml:space="preserve">"О внесении изменений и дополнений </t>
  </si>
  <si>
    <t>в Закон Приднестровской Молдавской Республики</t>
  </si>
  <si>
    <t>Приложение № 11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</si>
</sst>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82" fontId="4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82" fontId="4" fillId="0" borderId="17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82" fontId="3" fillId="0" borderId="0" xfId="0" applyNumberFormat="1" applyFont="1" applyFill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view="pageBreakPreview" zoomScale="80" zoomScaleNormal="80" zoomScaleSheetLayoutView="80" zoomScalePageLayoutView="0" workbookViewId="0" topLeftCell="A1">
      <pane xSplit="1" ySplit="13" topLeftCell="B58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2" sqref="B2:E2"/>
    </sheetView>
  </sheetViews>
  <sheetFormatPr defaultColWidth="9.140625" defaultRowHeight="12.75"/>
  <cols>
    <col min="1" max="1" width="5.140625" style="15" customWidth="1"/>
    <col min="2" max="2" width="75.00390625" style="13" customWidth="1"/>
    <col min="3" max="3" width="15.00390625" style="13" bestFit="1" customWidth="1"/>
    <col min="4" max="4" width="15.8515625" style="28" bestFit="1" customWidth="1"/>
    <col min="5" max="5" width="15.57421875" style="13" customWidth="1"/>
    <col min="6" max="16384" width="9.140625" style="13" customWidth="1"/>
  </cols>
  <sheetData>
    <row r="1" spans="2:5" ht="15.75">
      <c r="B1" s="37" t="s">
        <v>64</v>
      </c>
      <c r="C1" s="37"/>
      <c r="D1" s="37"/>
      <c r="E1" s="37"/>
    </row>
    <row r="2" spans="2:5" ht="15.75">
      <c r="B2" s="37" t="s">
        <v>35</v>
      </c>
      <c r="C2" s="37"/>
      <c r="D2" s="37"/>
      <c r="E2" s="37"/>
    </row>
    <row r="3" spans="2:5" ht="15.75">
      <c r="B3" s="37" t="s">
        <v>62</v>
      </c>
      <c r="C3" s="37"/>
      <c r="D3" s="37"/>
      <c r="E3" s="37"/>
    </row>
    <row r="4" spans="2:5" ht="15.75">
      <c r="B4" s="37" t="s">
        <v>63</v>
      </c>
      <c r="C4" s="37"/>
      <c r="D4" s="37"/>
      <c r="E4" s="37"/>
    </row>
    <row r="5" spans="2:5" ht="15.75">
      <c r="B5" s="37" t="s">
        <v>42</v>
      </c>
      <c r="C5" s="37"/>
      <c r="D5" s="37"/>
      <c r="E5" s="37"/>
    </row>
    <row r="7" spans="1:5" ht="15.75">
      <c r="A7" s="38" t="s">
        <v>60</v>
      </c>
      <c r="B7" s="38"/>
      <c r="C7" s="38"/>
      <c r="D7" s="38"/>
      <c r="E7" s="38"/>
    </row>
    <row r="8" spans="1:5" ht="15.75">
      <c r="A8" s="35" t="s">
        <v>35</v>
      </c>
      <c r="B8" s="35"/>
      <c r="C8" s="35"/>
      <c r="D8" s="35"/>
      <c r="E8" s="35"/>
    </row>
    <row r="9" spans="1:5" ht="15.75">
      <c r="A9" s="35" t="s">
        <v>42</v>
      </c>
      <c r="B9" s="35"/>
      <c r="C9" s="35"/>
      <c r="D9" s="35"/>
      <c r="E9" s="35"/>
    </row>
    <row r="10" spans="2:4" ht="15.75">
      <c r="B10" s="16"/>
      <c r="C10" s="16"/>
      <c r="D10" s="16"/>
    </row>
    <row r="11" spans="1:5" s="20" customFormat="1" ht="35.25" customHeight="1">
      <c r="A11" s="36" t="s">
        <v>43</v>
      </c>
      <c r="B11" s="36"/>
      <c r="C11" s="36"/>
      <c r="D11" s="36"/>
      <c r="E11" s="36"/>
    </row>
    <row r="12" spans="1:4" ht="16.5" thickBot="1">
      <c r="A12" s="17"/>
      <c r="B12" s="17"/>
      <c r="C12" s="17"/>
      <c r="D12" s="14"/>
    </row>
    <row r="13" spans="1:5" s="20" customFormat="1" ht="32.25" thickBot="1">
      <c r="A13" s="7" t="s">
        <v>15</v>
      </c>
      <c r="B13" s="18" t="s">
        <v>3</v>
      </c>
      <c r="C13" s="18" t="s">
        <v>61</v>
      </c>
      <c r="D13" s="18" t="s">
        <v>27</v>
      </c>
      <c r="E13" s="19" t="s">
        <v>33</v>
      </c>
    </row>
    <row r="14" spans="1:5" ht="31.5">
      <c r="A14" s="21" t="s">
        <v>44</v>
      </c>
      <c r="B14" s="30" t="s">
        <v>6</v>
      </c>
      <c r="C14" s="5">
        <f>SUM(C16)</f>
        <v>1920</v>
      </c>
      <c r="D14" s="5">
        <f>SUM(D16)</f>
        <v>110000</v>
      </c>
      <c r="E14" s="6">
        <f>SUM(E16)</f>
        <v>111920</v>
      </c>
    </row>
    <row r="15" spans="1:5" ht="15.75">
      <c r="A15" s="22"/>
      <c r="B15" s="31" t="s">
        <v>0</v>
      </c>
      <c r="C15" s="4"/>
      <c r="D15" s="4"/>
      <c r="E15" s="2"/>
    </row>
    <row r="16" spans="1:5" s="24" customFormat="1" ht="31.5">
      <c r="A16" s="23"/>
      <c r="B16" s="31" t="s">
        <v>36</v>
      </c>
      <c r="C16" s="4">
        <v>1920</v>
      </c>
      <c r="D16" s="4">
        <v>110000</v>
      </c>
      <c r="E16" s="2">
        <f>C16+D16</f>
        <v>111920</v>
      </c>
    </row>
    <row r="17" spans="1:5" ht="15.75">
      <c r="A17" s="22"/>
      <c r="B17" s="31"/>
      <c r="C17" s="4"/>
      <c r="D17" s="4"/>
      <c r="E17" s="2"/>
    </row>
    <row r="18" spans="1:5" ht="31.5">
      <c r="A18" s="22" t="s">
        <v>45</v>
      </c>
      <c r="B18" s="32" t="s">
        <v>8</v>
      </c>
      <c r="C18" s="3">
        <f>SUM(C20:C23)</f>
        <v>2976764</v>
      </c>
      <c r="D18" s="3">
        <f>SUM(D20:D23)</f>
        <v>75770559</v>
      </c>
      <c r="E18" s="1">
        <f>SUM(E20:E23)</f>
        <v>78747323</v>
      </c>
    </row>
    <row r="19" spans="1:5" ht="15.75">
      <c r="A19" s="22"/>
      <c r="B19" s="31" t="s">
        <v>0</v>
      </c>
      <c r="C19" s="4"/>
      <c r="D19" s="4"/>
      <c r="E19" s="2"/>
    </row>
    <row r="20" spans="1:5" ht="15.75">
      <c r="A20" s="22"/>
      <c r="B20" s="31" t="s">
        <v>9</v>
      </c>
      <c r="C20" s="4">
        <v>768449</v>
      </c>
      <c r="D20" s="4">
        <v>32185578</v>
      </c>
      <c r="E20" s="2">
        <f>C20+D20</f>
        <v>32954027</v>
      </c>
    </row>
    <row r="21" spans="1:5" ht="31.5">
      <c r="A21" s="22"/>
      <c r="B21" s="31" t="s">
        <v>10</v>
      </c>
      <c r="C21" s="4">
        <v>737275</v>
      </c>
      <c r="D21" s="4">
        <v>31273222</v>
      </c>
      <c r="E21" s="2">
        <f>C21+D21</f>
        <v>32010497</v>
      </c>
    </row>
    <row r="22" spans="1:5" ht="31.5">
      <c r="A22" s="22"/>
      <c r="B22" s="31" t="s">
        <v>11</v>
      </c>
      <c r="C22" s="4">
        <v>829861</v>
      </c>
      <c r="D22" s="4">
        <v>6930251</v>
      </c>
      <c r="E22" s="2">
        <f>C22+D22</f>
        <v>7760112</v>
      </c>
    </row>
    <row r="23" spans="1:5" ht="15.75">
      <c r="A23" s="22"/>
      <c r="B23" s="31" t="s">
        <v>14</v>
      </c>
      <c r="C23" s="4">
        <v>641179</v>
      </c>
      <c r="D23" s="4">
        <v>5381508</v>
      </c>
      <c r="E23" s="2">
        <f>C23+D23</f>
        <v>6022687</v>
      </c>
    </row>
    <row r="24" spans="1:5" ht="15.75">
      <c r="A24" s="22"/>
      <c r="B24" s="31"/>
      <c r="C24" s="4"/>
      <c r="D24" s="4"/>
      <c r="E24" s="2"/>
    </row>
    <row r="25" spans="1:5" ht="15.75">
      <c r="A25" s="22" t="s">
        <v>46</v>
      </c>
      <c r="B25" s="32" t="s">
        <v>1</v>
      </c>
      <c r="C25" s="3">
        <f>SUM(C27)</f>
        <v>87320</v>
      </c>
      <c r="D25" s="3">
        <f>SUM(D27)</f>
        <v>1115554</v>
      </c>
      <c r="E25" s="1">
        <f>SUM(E27)</f>
        <v>1202874</v>
      </c>
    </row>
    <row r="26" spans="1:5" ht="15.75">
      <c r="A26" s="22"/>
      <c r="B26" s="31" t="s">
        <v>0</v>
      </c>
      <c r="C26" s="4"/>
      <c r="D26" s="4"/>
      <c r="E26" s="2"/>
    </row>
    <row r="27" spans="1:5" ht="15.75">
      <c r="A27" s="22"/>
      <c r="B27" s="33" t="s">
        <v>37</v>
      </c>
      <c r="C27" s="4">
        <v>87320</v>
      </c>
      <c r="D27" s="4">
        <v>1115554</v>
      </c>
      <c r="E27" s="2">
        <f>C27+D27</f>
        <v>1202874</v>
      </c>
    </row>
    <row r="28" spans="1:5" ht="15.75">
      <c r="A28" s="22"/>
      <c r="B28" s="32"/>
      <c r="C28" s="3"/>
      <c r="D28" s="3"/>
      <c r="E28" s="1"/>
    </row>
    <row r="29" spans="1:5" ht="47.25">
      <c r="A29" s="22" t="s">
        <v>47</v>
      </c>
      <c r="B29" s="32" t="s">
        <v>34</v>
      </c>
      <c r="C29" s="3">
        <v>21193</v>
      </c>
      <c r="D29" s="3">
        <v>800000</v>
      </c>
      <c r="E29" s="1">
        <f>C29+D29</f>
        <v>821193</v>
      </c>
    </row>
    <row r="30" spans="1:5" ht="15.75">
      <c r="A30" s="22"/>
      <c r="B30" s="31"/>
      <c r="C30" s="4"/>
      <c r="D30" s="4"/>
      <c r="E30" s="2"/>
    </row>
    <row r="31" spans="1:5" ht="31.5">
      <c r="A31" s="22" t="s">
        <v>48</v>
      </c>
      <c r="B31" s="32" t="s">
        <v>7</v>
      </c>
      <c r="C31" s="3">
        <f>SUM(C32:C35)</f>
        <v>1468565</v>
      </c>
      <c r="D31" s="3">
        <f>SUM(D32:D35)</f>
        <v>20013886</v>
      </c>
      <c r="E31" s="1">
        <f>SUM(E32:E35)</f>
        <v>21482451</v>
      </c>
    </row>
    <row r="32" spans="1:5" ht="15.75">
      <c r="A32" s="22"/>
      <c r="B32" s="31" t="s">
        <v>0</v>
      </c>
      <c r="C32" s="4"/>
      <c r="D32" s="4"/>
      <c r="E32" s="2"/>
    </row>
    <row r="33" spans="1:5" ht="15.75">
      <c r="A33" s="22"/>
      <c r="B33" s="31" t="s">
        <v>31</v>
      </c>
      <c r="C33" s="4">
        <v>253915</v>
      </c>
      <c r="D33" s="4">
        <v>3036852</v>
      </c>
      <c r="E33" s="2">
        <f>C33+D33</f>
        <v>3290767</v>
      </c>
    </row>
    <row r="34" spans="1:5" ht="31.5">
      <c r="A34" s="22"/>
      <c r="B34" s="31" t="s">
        <v>30</v>
      </c>
      <c r="C34" s="4">
        <v>7577</v>
      </c>
      <c r="D34" s="4">
        <v>135629</v>
      </c>
      <c r="E34" s="2">
        <f>C34+D34</f>
        <v>143206</v>
      </c>
    </row>
    <row r="35" spans="1:5" ht="47.25">
      <c r="A35" s="22"/>
      <c r="B35" s="31" t="s">
        <v>40</v>
      </c>
      <c r="C35" s="4">
        <v>1207073</v>
      </c>
      <c r="D35" s="4">
        <v>16841405</v>
      </c>
      <c r="E35" s="2">
        <f>C35+D35</f>
        <v>18048478</v>
      </c>
    </row>
    <row r="36" spans="1:5" ht="15.75">
      <c r="A36" s="22"/>
      <c r="B36" s="31"/>
      <c r="C36" s="4"/>
      <c r="D36" s="4"/>
      <c r="E36" s="2"/>
    </row>
    <row r="37" spans="1:5" ht="31.5">
      <c r="A37" s="22" t="s">
        <v>49</v>
      </c>
      <c r="B37" s="32" t="s">
        <v>21</v>
      </c>
      <c r="C37" s="3">
        <f>SUM(C39)</f>
        <v>13362</v>
      </c>
      <c r="D37" s="3">
        <f>SUM(D39)</f>
        <v>300000</v>
      </c>
      <c r="E37" s="1">
        <f>SUM(E39)</f>
        <v>313362</v>
      </c>
    </row>
    <row r="38" spans="1:5" ht="15.75">
      <c r="A38" s="22"/>
      <c r="B38" s="31" t="s">
        <v>0</v>
      </c>
      <c r="C38" s="4"/>
      <c r="D38" s="4"/>
      <c r="E38" s="2"/>
    </row>
    <row r="39" spans="1:5" ht="15.75">
      <c r="A39" s="22"/>
      <c r="B39" s="31" t="s">
        <v>28</v>
      </c>
      <c r="C39" s="4">
        <v>13362</v>
      </c>
      <c r="D39" s="4">
        <v>300000</v>
      </c>
      <c r="E39" s="2">
        <f>C39+D39</f>
        <v>313362</v>
      </c>
    </row>
    <row r="40" spans="1:5" ht="15.75">
      <c r="A40" s="22"/>
      <c r="B40" s="31"/>
      <c r="C40" s="4"/>
      <c r="D40" s="4"/>
      <c r="E40" s="2"/>
    </row>
    <row r="41" spans="1:5" ht="31.5">
      <c r="A41" s="22" t="s">
        <v>50</v>
      </c>
      <c r="B41" s="32" t="s">
        <v>4</v>
      </c>
      <c r="C41" s="3">
        <f>SUM(C43)</f>
        <v>627527</v>
      </c>
      <c r="D41" s="3">
        <f>SUM(D43)</f>
        <v>9361122</v>
      </c>
      <c r="E41" s="1">
        <f>SUM(E43)</f>
        <v>9988649</v>
      </c>
    </row>
    <row r="42" spans="1:5" ht="15.75">
      <c r="A42" s="22"/>
      <c r="B42" s="31" t="s">
        <v>0</v>
      </c>
      <c r="C42" s="4"/>
      <c r="D42" s="4"/>
      <c r="E42" s="2"/>
    </row>
    <row r="43" spans="1:5" ht="15.75">
      <c r="A43" s="22"/>
      <c r="B43" s="31" t="s">
        <v>38</v>
      </c>
      <c r="C43" s="4">
        <v>627527</v>
      </c>
      <c r="D43" s="4">
        <v>9361122</v>
      </c>
      <c r="E43" s="2">
        <f>C43+D43</f>
        <v>9988649</v>
      </c>
    </row>
    <row r="44" spans="1:5" ht="15.75">
      <c r="A44" s="22"/>
      <c r="B44" s="31"/>
      <c r="C44" s="4"/>
      <c r="D44" s="4"/>
      <c r="E44" s="2"/>
    </row>
    <row r="45" spans="1:5" ht="31.5">
      <c r="A45" s="22" t="s">
        <v>51</v>
      </c>
      <c r="B45" s="32" t="s">
        <v>13</v>
      </c>
      <c r="C45" s="3">
        <v>34203</v>
      </c>
      <c r="D45" s="3">
        <v>287955</v>
      </c>
      <c r="E45" s="1">
        <f>C45+D45</f>
        <v>322158</v>
      </c>
    </row>
    <row r="46" spans="1:5" ht="15.75">
      <c r="A46" s="22"/>
      <c r="B46" s="31"/>
      <c r="C46" s="4"/>
      <c r="D46" s="4"/>
      <c r="E46" s="2"/>
    </row>
    <row r="47" spans="1:5" ht="15.75">
      <c r="A47" s="22" t="s">
        <v>52</v>
      </c>
      <c r="B47" s="32" t="s">
        <v>26</v>
      </c>
      <c r="C47" s="3">
        <v>394653</v>
      </c>
      <c r="D47" s="3">
        <f>47995828+D49</f>
        <v>56213800</v>
      </c>
      <c r="E47" s="1">
        <f>C47+D47</f>
        <v>56608453</v>
      </c>
    </row>
    <row r="48" spans="1:5" ht="15.75">
      <c r="A48" s="22"/>
      <c r="B48" s="31" t="s">
        <v>0</v>
      </c>
      <c r="C48" s="3"/>
      <c r="D48" s="3"/>
      <c r="E48" s="1"/>
    </row>
    <row r="49" spans="1:5" s="25" customFormat="1" ht="47.25">
      <c r="A49" s="22"/>
      <c r="B49" s="31" t="s">
        <v>39</v>
      </c>
      <c r="C49" s="4"/>
      <c r="D49" s="4">
        <v>8217972</v>
      </c>
      <c r="E49" s="2">
        <f>C49+D49</f>
        <v>8217972</v>
      </c>
    </row>
    <row r="50" spans="1:5" s="25" customFormat="1" ht="15.75">
      <c r="A50" s="22"/>
      <c r="B50" s="31"/>
      <c r="C50" s="4"/>
      <c r="D50" s="4"/>
      <c r="E50" s="2"/>
    </row>
    <row r="51" spans="1:5" ht="31.5">
      <c r="A51" s="22" t="s">
        <v>53</v>
      </c>
      <c r="B51" s="32" t="s">
        <v>12</v>
      </c>
      <c r="C51" s="3">
        <f>SUM(C53)</f>
        <v>160638</v>
      </c>
      <c r="D51" s="3">
        <f>SUM(D53)</f>
        <v>210828</v>
      </c>
      <c r="E51" s="1">
        <f>SUM(E53)</f>
        <v>371466</v>
      </c>
    </row>
    <row r="52" spans="1:5" s="24" customFormat="1" ht="15.75">
      <c r="A52" s="22"/>
      <c r="B52" s="31" t="s">
        <v>0</v>
      </c>
      <c r="C52" s="4"/>
      <c r="D52" s="4"/>
      <c r="E52" s="2"/>
    </row>
    <row r="53" spans="1:5" s="26" customFormat="1" ht="31.5">
      <c r="A53" s="22"/>
      <c r="B53" s="31" t="s">
        <v>29</v>
      </c>
      <c r="C53" s="4">
        <v>160638</v>
      </c>
      <c r="D53" s="4">
        <v>210828</v>
      </c>
      <c r="E53" s="2">
        <f>C53+D53</f>
        <v>371466</v>
      </c>
    </row>
    <row r="54" spans="1:5" s="26" customFormat="1" ht="15.75">
      <c r="A54" s="22"/>
      <c r="B54" s="31"/>
      <c r="C54" s="4"/>
      <c r="D54" s="4"/>
      <c r="E54" s="2"/>
    </row>
    <row r="55" spans="1:5" s="26" customFormat="1" ht="31.5">
      <c r="A55" s="22" t="s">
        <v>54</v>
      </c>
      <c r="B55" s="32" t="s">
        <v>41</v>
      </c>
      <c r="C55" s="3">
        <f>SUM(C57:C58)</f>
        <v>39358</v>
      </c>
      <c r="D55" s="3">
        <f>SUM(D57:D58)</f>
        <v>2321196</v>
      </c>
      <c r="E55" s="1">
        <f>SUM(E57:E58)</f>
        <v>2360554</v>
      </c>
    </row>
    <row r="56" spans="1:5" s="26" customFormat="1" ht="15.75">
      <c r="A56" s="22"/>
      <c r="B56" s="31" t="s">
        <v>0</v>
      </c>
      <c r="C56" s="4"/>
      <c r="D56" s="4"/>
      <c r="E56" s="2"/>
    </row>
    <row r="57" spans="1:5" s="26" customFormat="1" ht="15.75">
      <c r="A57" s="23"/>
      <c r="B57" s="31" t="s">
        <v>23</v>
      </c>
      <c r="C57" s="4">
        <v>21500</v>
      </c>
      <c r="D57" s="4">
        <v>1564302</v>
      </c>
      <c r="E57" s="2">
        <f>C57+D57</f>
        <v>1585802</v>
      </c>
    </row>
    <row r="58" spans="1:5" s="26" customFormat="1" ht="15.75">
      <c r="A58" s="23"/>
      <c r="B58" s="31" t="s">
        <v>24</v>
      </c>
      <c r="C58" s="4">
        <v>17858</v>
      </c>
      <c r="D58" s="4">
        <v>756894</v>
      </c>
      <c r="E58" s="2">
        <f>C58+D58</f>
        <v>774752</v>
      </c>
    </row>
    <row r="59" spans="1:5" s="26" customFormat="1" ht="15.75">
      <c r="A59" s="22"/>
      <c r="B59" s="31"/>
      <c r="C59" s="4"/>
      <c r="D59" s="4"/>
      <c r="E59" s="2"/>
    </row>
    <row r="60" spans="1:5" s="26" customFormat="1" ht="31.5">
      <c r="A60" s="22" t="s">
        <v>55</v>
      </c>
      <c r="B60" s="32" t="s">
        <v>2</v>
      </c>
      <c r="C60" s="3">
        <v>5124789</v>
      </c>
      <c r="D60" s="3">
        <v>50160474</v>
      </c>
      <c r="E60" s="1">
        <f>C60+D60</f>
        <v>55285263</v>
      </c>
    </row>
    <row r="61" spans="1:5" s="26" customFormat="1" ht="15.75">
      <c r="A61" s="22"/>
      <c r="B61" s="31"/>
      <c r="C61" s="4"/>
      <c r="D61" s="4"/>
      <c r="E61" s="2"/>
    </row>
    <row r="62" spans="1:5" s="26" customFormat="1" ht="31.5">
      <c r="A62" s="22" t="s">
        <v>56</v>
      </c>
      <c r="B62" s="32" t="s">
        <v>17</v>
      </c>
      <c r="C62" s="3">
        <v>1266975</v>
      </c>
      <c r="D62" s="3">
        <v>7536369</v>
      </c>
      <c r="E62" s="1">
        <f>C62+D62</f>
        <v>8803344</v>
      </c>
    </row>
    <row r="63" spans="1:5" s="26" customFormat="1" ht="15.75">
      <c r="A63" s="22"/>
      <c r="B63" s="32"/>
      <c r="C63" s="4"/>
      <c r="D63" s="4"/>
      <c r="E63" s="2"/>
    </row>
    <row r="64" spans="1:5" s="26" customFormat="1" ht="31.5">
      <c r="A64" s="22" t="s">
        <v>57</v>
      </c>
      <c r="B64" s="32" t="s">
        <v>16</v>
      </c>
      <c r="C64" s="3">
        <v>598408</v>
      </c>
      <c r="D64" s="3">
        <v>2900000</v>
      </c>
      <c r="E64" s="1">
        <f>C64+D64</f>
        <v>3498408</v>
      </c>
    </row>
    <row r="65" spans="1:5" ht="15.75">
      <c r="A65" s="22"/>
      <c r="B65" s="31"/>
      <c r="C65" s="4"/>
      <c r="D65" s="4"/>
      <c r="E65" s="2"/>
    </row>
    <row r="66" spans="1:5" ht="31.5">
      <c r="A66" s="22" t="s">
        <v>58</v>
      </c>
      <c r="B66" s="32" t="s">
        <v>18</v>
      </c>
      <c r="C66" s="3">
        <f>SUM(C68:C71)</f>
        <v>663015</v>
      </c>
      <c r="D66" s="3">
        <f>SUM(D68:D71)</f>
        <v>18069947</v>
      </c>
      <c r="E66" s="1">
        <f>SUM(E68:E71)</f>
        <v>18732962</v>
      </c>
    </row>
    <row r="67" spans="1:5" ht="15.75">
      <c r="A67" s="22"/>
      <c r="B67" s="31" t="s">
        <v>0</v>
      </c>
      <c r="C67" s="4"/>
      <c r="D67" s="4"/>
      <c r="E67" s="2"/>
    </row>
    <row r="68" spans="1:5" ht="31.5">
      <c r="A68" s="22"/>
      <c r="B68" s="31" t="s">
        <v>19</v>
      </c>
      <c r="C68" s="4">
        <v>2208</v>
      </c>
      <c r="D68" s="4">
        <v>1032200</v>
      </c>
      <c r="E68" s="2">
        <f>C68+D68</f>
        <v>1034408</v>
      </c>
    </row>
    <row r="69" spans="1:5" ht="31.5">
      <c r="A69" s="22"/>
      <c r="B69" s="31" t="s">
        <v>20</v>
      </c>
      <c r="C69" s="4">
        <v>502544</v>
      </c>
      <c r="D69" s="4">
        <v>14938000</v>
      </c>
      <c r="E69" s="2">
        <f>C69+D69</f>
        <v>15440544</v>
      </c>
    </row>
    <row r="70" spans="1:5" ht="31.5">
      <c r="A70" s="22"/>
      <c r="B70" s="31" t="s">
        <v>25</v>
      </c>
      <c r="C70" s="4">
        <v>282</v>
      </c>
      <c r="D70" s="4">
        <v>1600000</v>
      </c>
      <c r="E70" s="2">
        <f>C70+D70</f>
        <v>1600282</v>
      </c>
    </row>
    <row r="71" spans="1:5" ht="31.5">
      <c r="A71" s="22"/>
      <c r="B71" s="31" t="s">
        <v>22</v>
      </c>
      <c r="C71" s="4">
        <v>157981</v>
      </c>
      <c r="D71" s="4">
        <v>499747</v>
      </c>
      <c r="E71" s="2">
        <f>C71+D71</f>
        <v>657728</v>
      </c>
    </row>
    <row r="72" spans="1:5" ht="15.75">
      <c r="A72" s="22"/>
      <c r="B72" s="31"/>
      <c r="C72" s="4"/>
      <c r="D72" s="4"/>
      <c r="E72" s="2"/>
    </row>
    <row r="73" spans="1:5" ht="31.5">
      <c r="A73" s="22" t="s">
        <v>59</v>
      </c>
      <c r="B73" s="32" t="s">
        <v>32</v>
      </c>
      <c r="C73" s="3"/>
      <c r="D73" s="3">
        <v>1700000</v>
      </c>
      <c r="E73" s="1">
        <f>C73+D73</f>
        <v>1700000</v>
      </c>
    </row>
    <row r="74" spans="1:5" ht="16.5" thickBot="1">
      <c r="A74" s="27"/>
      <c r="B74" s="34"/>
      <c r="C74" s="8"/>
      <c r="D74" s="8"/>
      <c r="E74" s="9"/>
    </row>
    <row r="75" spans="1:5" ht="24" customHeight="1" thickBot="1">
      <c r="A75" s="7"/>
      <c r="B75" s="10" t="s">
        <v>5</v>
      </c>
      <c r="C75" s="11">
        <f>SUM(C14+C18+C25+C29+C31+C37+C41+C45+C47+C51+C55+C60+C62+C64+C66+C73)</f>
        <v>13478690</v>
      </c>
      <c r="D75" s="11">
        <f>SUM(D14+D18+D25+D29+D31+D37+D41+D45+D47+D51+D55+D60+D62+D64+D66+D73)</f>
        <v>246871690</v>
      </c>
      <c r="E75" s="12">
        <f>SUM(E14+E18+E25+E29+E31+E37+E41+E45+E47+E51+E55+E60+E62+E64+E66+E73)</f>
        <v>260350380</v>
      </c>
    </row>
    <row r="78" spans="3:5" ht="15.75">
      <c r="C78" s="29"/>
      <c r="E78" s="29"/>
    </row>
  </sheetData>
  <sheetProtection/>
  <mergeCells count="9">
    <mergeCell ref="A8:E8"/>
    <mergeCell ref="A9:E9"/>
    <mergeCell ref="A11:E11"/>
    <mergeCell ref="B1:E1"/>
    <mergeCell ref="B2:E2"/>
    <mergeCell ref="B3:E3"/>
    <mergeCell ref="B4:E4"/>
    <mergeCell ref="B5:E5"/>
    <mergeCell ref="A7:E7"/>
  </mergeCells>
  <printOptions horizontalCentered="1"/>
  <pageMargins left="1.1811023622047245" right="0.3937007874015748" top="0.3937007874015748" bottom="0.7874015748031497" header="0" footer="0"/>
  <pageSetup firstPageNumber="119" useFirstPageNumber="1" fitToHeight="4" fitToWidth="1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2022-05-27T12:27:55Z</cp:lastPrinted>
  <dcterms:created xsi:type="dcterms:W3CDTF">1996-10-08T23:32:33Z</dcterms:created>
  <dcterms:modified xsi:type="dcterms:W3CDTF">2022-05-27T12:28:00Z</dcterms:modified>
  <cp:category/>
  <cp:version/>
  <cp:contentType/>
  <cp:contentStatus/>
</cp:coreProperties>
</file>