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85" activeTab="0"/>
  </bookViews>
  <sheets>
    <sheet name="Приложение № 9 (599)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<sst xmlns="http://schemas.openxmlformats.org/spreadsheetml/2006/main" count="40" uniqueCount="40">
  <si>
    <t>№ п/п</t>
  </si>
  <si>
    <t>Наименование мероприятий</t>
  </si>
  <si>
    <t>Сумма,  руб.</t>
  </si>
  <si>
    <t>в том числе по районам</t>
  </si>
  <si>
    <t xml:space="preserve"> г. Слободзея</t>
  </si>
  <si>
    <t>г. Дубоссары</t>
  </si>
  <si>
    <t xml:space="preserve">г.Рыбница </t>
  </si>
  <si>
    <t>г.Каменка</t>
  </si>
  <si>
    <t xml:space="preserve"> г. Григориополь</t>
  </si>
  <si>
    <t>г. Бендеры</t>
  </si>
  <si>
    <t xml:space="preserve">г. Днестровск                                                                             </t>
  </si>
  <si>
    <t xml:space="preserve"> г. Тирасполь                                          </t>
  </si>
  <si>
    <t>к  Закону Приднестровской Молдавской Республики</t>
  </si>
  <si>
    <t>Итого</t>
  </si>
  <si>
    <t xml:space="preserve">"О республиканском бюджете на 2022 год"   </t>
  </si>
  <si>
    <t xml:space="preserve">Обеспечение рабочими тетрадями учащихся 1-4 классов  </t>
  </si>
  <si>
    <t>Культурно-массовые мероприятия городов и районов</t>
  </si>
  <si>
    <t>Развитие информатизации системы образования (только дополнительные точки доступа)</t>
  </si>
  <si>
    <t>1.</t>
  </si>
  <si>
    <t>2.</t>
  </si>
  <si>
    <t>3.</t>
  </si>
  <si>
    <t>4.</t>
  </si>
  <si>
    <t xml:space="preserve"> Фонд поддержки территорий городов и районов Приднестровской Молдавской Республики на 2022 год</t>
  </si>
  <si>
    <t>Приобретение и производство учебников для организаций образования</t>
  </si>
  <si>
    <t>Приложение № 9</t>
  </si>
  <si>
    <t>5.</t>
  </si>
  <si>
    <t>6.</t>
  </si>
  <si>
    <t>7.</t>
  </si>
  <si>
    <t>8.</t>
  </si>
  <si>
    <t>9.</t>
  </si>
  <si>
    <t>10.</t>
  </si>
  <si>
    <t xml:space="preserve">Обеспечение канцелярскими товарами организаций образования </t>
  </si>
  <si>
    <t xml:space="preserve">Обеспечение предметами гигиены организаций образования </t>
  </si>
  <si>
    <t xml:space="preserve">Обеспечение игрушками организаций образования  </t>
  </si>
  <si>
    <t>Обеспечение бытовой химией организаций образования</t>
  </si>
  <si>
    <t>Закупка мягкого инвентаря для организаций дошкольного образования</t>
  </si>
  <si>
    <t>Обновление книжного фонда учреждений библиотечной сети в городах и районах республики</t>
  </si>
  <si>
    <t>к Закону Приднестровской Молдавской Республики</t>
  </si>
  <si>
    <t>"О внесении изменений и дополнений    
в Закон Приднестровской Молдавской Республики   
О республиканском бюджете на 2022 год"</t>
  </si>
  <si>
    <t>Приложение №  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</si>
</sst>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_(* #,##0_);_(* \(#,##0\);_(* &quot;-&quot;??_);_(@_)"/>
  </numFmts>
  <fonts count="4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39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center" wrapText="1"/>
    </xf>
    <xf numFmtId="183" fontId="40" fillId="0" borderId="12" xfId="0" applyNumberFormat="1" applyFont="1" applyFill="1" applyBorder="1" applyAlignment="1">
      <alignment horizontal="right" vertical="center"/>
    </xf>
    <xf numFmtId="3" fontId="4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183" fontId="40" fillId="0" borderId="10" xfId="0" applyNumberFormat="1" applyFont="1" applyFill="1" applyBorder="1" applyAlignment="1">
      <alignment horizontal="right" vertical="center"/>
    </xf>
    <xf numFmtId="3" fontId="40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39" fillId="0" borderId="14" xfId="0" applyNumberFormat="1" applyFont="1" applyFill="1" applyBorder="1" applyAlignment="1">
      <alignment horizontal="right" vertical="center" wrapText="1"/>
    </xf>
    <xf numFmtId="0" fontId="40" fillId="0" borderId="15" xfId="0" applyFont="1" applyFill="1" applyBorder="1" applyAlignment="1">
      <alignment horizontal="center" vertical="center"/>
    </xf>
    <xf numFmtId="3" fontId="39" fillId="0" borderId="16" xfId="0" applyNumberFormat="1" applyFont="1" applyFill="1" applyBorder="1" applyAlignment="1">
      <alignment horizontal="right" vertical="center" wrapText="1"/>
    </xf>
    <xf numFmtId="0" fontId="40" fillId="0" borderId="17" xfId="0" applyFont="1" applyFill="1" applyBorder="1" applyAlignment="1">
      <alignment horizontal="center" vertical="center"/>
    </xf>
    <xf numFmtId="183" fontId="40" fillId="0" borderId="18" xfId="0" applyNumberFormat="1" applyFont="1" applyFill="1" applyBorder="1" applyAlignment="1">
      <alignment horizontal="right" vertical="center"/>
    </xf>
    <xf numFmtId="3" fontId="40" fillId="0" borderId="18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0" fontId="40" fillId="0" borderId="19" xfId="0" applyFont="1" applyFill="1" applyBorder="1" applyAlignment="1">
      <alignment horizontal="center" vertical="center"/>
    </xf>
    <xf numFmtId="183" fontId="40" fillId="0" borderId="11" xfId="0" applyNumberFormat="1" applyFont="1" applyFill="1" applyBorder="1" applyAlignment="1">
      <alignment horizontal="right" vertical="center"/>
    </xf>
    <xf numFmtId="3" fontId="40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39" fillId="0" borderId="20" xfId="0" applyNumberFormat="1" applyFont="1" applyFill="1" applyBorder="1" applyAlignment="1">
      <alignment horizontal="right" vertical="center" wrapText="1"/>
    </xf>
    <xf numFmtId="0" fontId="40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left" vertical="center" wrapText="1"/>
    </xf>
    <xf numFmtId="3" fontId="39" fillId="0" borderId="22" xfId="0" applyNumberFormat="1" applyFont="1" applyBorder="1" applyAlignment="1">
      <alignment horizontal="right" vertical="center"/>
    </xf>
    <xf numFmtId="3" fontId="39" fillId="0" borderId="23" xfId="0" applyNumberFormat="1" applyFont="1" applyBorder="1" applyAlignment="1">
      <alignment horizontal="right" vertical="center"/>
    </xf>
    <xf numFmtId="0" fontId="40" fillId="0" borderId="2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PageLayoutView="0" workbookViewId="0" topLeftCell="A1">
      <pane xSplit="2" ySplit="14" topLeftCell="C15" activePane="bottomRight" state="frozen"/>
      <selection pane="topLeft" activeCell="A1" sqref="A1"/>
      <selection pane="topRight" activeCell="O1" sqref="O1"/>
      <selection pane="bottomLeft" activeCell="A15" sqref="A15"/>
      <selection pane="bottomRight" activeCell="G2" sqref="G2:K2"/>
    </sheetView>
  </sheetViews>
  <sheetFormatPr defaultColWidth="9.140625" defaultRowHeight="12.75"/>
  <cols>
    <col min="1" max="1" width="7.421875" style="1" customWidth="1"/>
    <col min="2" max="2" width="44.28125" style="1" customWidth="1"/>
    <col min="3" max="3" width="18.57421875" style="1" bestFit="1" customWidth="1"/>
    <col min="4" max="4" width="18.8515625" style="1" customWidth="1"/>
    <col min="5" max="5" width="15.28125" style="1" bestFit="1" customWidth="1"/>
    <col min="6" max="6" width="18.140625" style="1" bestFit="1" customWidth="1"/>
    <col min="7" max="7" width="23.00390625" style="1" bestFit="1" customWidth="1"/>
    <col min="8" max="8" width="17.28125" style="1" bestFit="1" customWidth="1"/>
    <col min="9" max="9" width="14.8515625" style="1" bestFit="1" customWidth="1"/>
    <col min="10" max="10" width="14.57421875" style="1" customWidth="1"/>
    <col min="11" max="11" width="14.28125" style="1" bestFit="1" customWidth="1"/>
    <col min="12" max="16384" width="9.140625" style="1" customWidth="1"/>
  </cols>
  <sheetData>
    <row r="1" spans="10:11" ht="18.75">
      <c r="J1" s="37" t="s">
        <v>39</v>
      </c>
      <c r="K1" s="37"/>
    </row>
    <row r="2" spans="7:11" ht="18.75">
      <c r="G2" s="37" t="s">
        <v>37</v>
      </c>
      <c r="H2" s="37"/>
      <c r="I2" s="37"/>
      <c r="J2" s="37"/>
      <c r="K2" s="37"/>
    </row>
    <row r="3" spans="7:11" ht="18.75">
      <c r="G3" s="38" t="s">
        <v>38</v>
      </c>
      <c r="H3" s="38"/>
      <c r="I3" s="38"/>
      <c r="J3" s="38"/>
      <c r="K3" s="38"/>
    </row>
    <row r="4" spans="7:11" ht="18.75">
      <c r="G4" s="38"/>
      <c r="H4" s="38"/>
      <c r="I4" s="38"/>
      <c r="J4" s="38"/>
      <c r="K4" s="38"/>
    </row>
    <row r="5" spans="7:11" ht="18.75">
      <c r="G5" s="38"/>
      <c r="H5" s="38"/>
      <c r="I5" s="38"/>
      <c r="J5" s="38"/>
      <c r="K5" s="38"/>
    </row>
    <row r="7" spans="1:11" ht="18.75">
      <c r="A7" s="39" t="s">
        <v>24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8.75">
      <c r="A8" s="39" t="s">
        <v>12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8.75">
      <c r="A9" s="40" t="s">
        <v>14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8.75">
      <c r="A10" s="3"/>
      <c r="B10" s="2"/>
      <c r="C10" s="2"/>
      <c r="D10" s="4"/>
      <c r="E10" s="4"/>
      <c r="F10" s="4"/>
      <c r="G10" s="4"/>
      <c r="H10" s="4"/>
      <c r="I10" s="4"/>
      <c r="J10" s="4"/>
      <c r="K10" s="4"/>
    </row>
    <row r="11" spans="1:11" ht="18.75">
      <c r="A11" s="49" t="s">
        <v>22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2" ht="19.5" thickBo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"/>
    </row>
    <row r="13" spans="1:11" s="6" customFormat="1" ht="18.75">
      <c r="A13" s="42" t="s">
        <v>0</v>
      </c>
      <c r="B13" s="44" t="s">
        <v>1</v>
      </c>
      <c r="C13" s="5"/>
      <c r="D13" s="48" t="s">
        <v>3</v>
      </c>
      <c r="E13" s="48"/>
      <c r="F13" s="48"/>
      <c r="G13" s="48"/>
      <c r="H13" s="48"/>
      <c r="I13" s="48"/>
      <c r="J13" s="48"/>
      <c r="K13" s="46" t="s">
        <v>2</v>
      </c>
    </row>
    <row r="14" spans="1:11" s="7" customFormat="1" ht="38.25" thickBot="1">
      <c r="A14" s="43"/>
      <c r="B14" s="45"/>
      <c r="C14" s="10" t="s">
        <v>11</v>
      </c>
      <c r="D14" s="10" t="s">
        <v>10</v>
      </c>
      <c r="E14" s="10" t="s">
        <v>9</v>
      </c>
      <c r="F14" s="10" t="s">
        <v>4</v>
      </c>
      <c r="G14" s="10" t="s">
        <v>8</v>
      </c>
      <c r="H14" s="10" t="s">
        <v>5</v>
      </c>
      <c r="I14" s="10" t="s">
        <v>6</v>
      </c>
      <c r="J14" s="10" t="s">
        <v>7</v>
      </c>
      <c r="K14" s="47"/>
    </row>
    <row r="15" spans="1:11" s="8" customFormat="1" ht="37.5">
      <c r="A15" s="15" t="s">
        <v>18</v>
      </c>
      <c r="B15" s="16" t="s">
        <v>15</v>
      </c>
      <c r="C15" s="17">
        <v>782489</v>
      </c>
      <c r="D15" s="18">
        <v>61566</v>
      </c>
      <c r="E15" s="18">
        <v>420000</v>
      </c>
      <c r="F15" s="18">
        <v>320000</v>
      </c>
      <c r="G15" s="18">
        <v>140000</v>
      </c>
      <c r="H15" s="18">
        <v>107800</v>
      </c>
      <c r="I15" s="18">
        <v>353256</v>
      </c>
      <c r="J15" s="19">
        <v>99228</v>
      </c>
      <c r="K15" s="20">
        <f>SUM(C15:J15)</f>
        <v>2284339</v>
      </c>
    </row>
    <row r="16" spans="1:11" s="8" customFormat="1" ht="37.5">
      <c r="A16" s="23" t="s">
        <v>19</v>
      </c>
      <c r="B16" s="11" t="s">
        <v>31</v>
      </c>
      <c r="C16" s="24"/>
      <c r="D16" s="25"/>
      <c r="E16" s="25"/>
      <c r="F16" s="25"/>
      <c r="G16" s="25"/>
      <c r="H16" s="25"/>
      <c r="I16" s="25"/>
      <c r="J16" s="26"/>
      <c r="K16" s="22">
        <f aca="true" t="shared" si="0" ref="K16:K23">SUM(C16:J16)</f>
        <v>0</v>
      </c>
    </row>
    <row r="17" spans="1:11" s="8" customFormat="1" ht="37.5">
      <c r="A17" s="23" t="s">
        <v>20</v>
      </c>
      <c r="B17" s="11" t="s">
        <v>32</v>
      </c>
      <c r="C17" s="24"/>
      <c r="D17" s="25"/>
      <c r="E17" s="25"/>
      <c r="F17" s="25"/>
      <c r="G17" s="25"/>
      <c r="H17" s="25"/>
      <c r="I17" s="25"/>
      <c r="J17" s="26"/>
      <c r="K17" s="22">
        <f t="shared" si="0"/>
        <v>0</v>
      </c>
    </row>
    <row r="18" spans="1:11" s="8" customFormat="1" ht="37.5">
      <c r="A18" s="23" t="s">
        <v>21</v>
      </c>
      <c r="B18" s="11" t="s">
        <v>33</v>
      </c>
      <c r="C18" s="24"/>
      <c r="D18" s="25"/>
      <c r="E18" s="25"/>
      <c r="F18" s="25"/>
      <c r="G18" s="25"/>
      <c r="H18" s="25"/>
      <c r="I18" s="25"/>
      <c r="J18" s="26"/>
      <c r="K18" s="22">
        <f t="shared" si="0"/>
        <v>0</v>
      </c>
    </row>
    <row r="19" spans="1:11" s="8" customFormat="1" ht="37.5">
      <c r="A19" s="23" t="s">
        <v>25</v>
      </c>
      <c r="B19" s="11" t="s">
        <v>34</v>
      </c>
      <c r="C19" s="24"/>
      <c r="D19" s="25"/>
      <c r="E19" s="25"/>
      <c r="F19" s="25"/>
      <c r="G19" s="25"/>
      <c r="H19" s="25"/>
      <c r="I19" s="25"/>
      <c r="J19" s="26"/>
      <c r="K19" s="22">
        <f t="shared" si="0"/>
        <v>0</v>
      </c>
    </row>
    <row r="20" spans="1:11" s="8" customFormat="1" ht="37.5">
      <c r="A20" s="21" t="s">
        <v>26</v>
      </c>
      <c r="B20" s="11" t="s">
        <v>16</v>
      </c>
      <c r="C20" s="12">
        <f>650000-466195</f>
        <v>183805</v>
      </c>
      <c r="D20" s="13"/>
      <c r="E20" s="13">
        <f>650000-593000</f>
        <v>57000</v>
      </c>
      <c r="F20" s="13">
        <f>350000-227500</f>
        <v>122500</v>
      </c>
      <c r="G20" s="13">
        <f>350000-276630</f>
        <v>73370</v>
      </c>
      <c r="H20" s="13">
        <f>350000-227500</f>
        <v>122500</v>
      </c>
      <c r="I20" s="13">
        <f>350000-271674</f>
        <v>78326</v>
      </c>
      <c r="J20" s="14">
        <f>350000-175000</f>
        <v>175000</v>
      </c>
      <c r="K20" s="22">
        <f t="shared" si="0"/>
        <v>812501</v>
      </c>
    </row>
    <row r="21" spans="1:11" s="8" customFormat="1" ht="56.25">
      <c r="A21" s="21" t="s">
        <v>27</v>
      </c>
      <c r="B21" s="11" t="s">
        <v>17</v>
      </c>
      <c r="C21" s="12">
        <v>306819</v>
      </c>
      <c r="D21" s="13">
        <v>51262</v>
      </c>
      <c r="E21" s="13"/>
      <c r="F21" s="13">
        <v>399796</v>
      </c>
      <c r="G21" s="13">
        <v>339734</v>
      </c>
      <c r="H21" s="13">
        <v>283253</v>
      </c>
      <c r="I21" s="13"/>
      <c r="J21" s="14"/>
      <c r="K21" s="22">
        <f t="shared" si="0"/>
        <v>1380864</v>
      </c>
    </row>
    <row r="22" spans="1:11" s="8" customFormat="1" ht="56.25">
      <c r="A22" s="21" t="s">
        <v>28</v>
      </c>
      <c r="B22" s="11" t="s">
        <v>35</v>
      </c>
      <c r="C22" s="12"/>
      <c r="D22" s="13"/>
      <c r="E22" s="13"/>
      <c r="F22" s="13"/>
      <c r="G22" s="13"/>
      <c r="H22" s="13"/>
      <c r="I22" s="13"/>
      <c r="J22" s="14"/>
      <c r="K22" s="22">
        <f t="shared" si="0"/>
        <v>0</v>
      </c>
    </row>
    <row r="23" spans="1:11" s="8" customFormat="1" ht="56.25">
      <c r="A23" s="21" t="s">
        <v>29</v>
      </c>
      <c r="B23" s="11" t="s">
        <v>23</v>
      </c>
      <c r="C23" s="12">
        <v>1040848</v>
      </c>
      <c r="D23" s="13"/>
      <c r="E23" s="13">
        <v>312570</v>
      </c>
      <c r="F23" s="13">
        <v>327670</v>
      </c>
      <c r="G23" s="13"/>
      <c r="H23" s="13"/>
      <c r="I23" s="13">
        <v>96338</v>
      </c>
      <c r="J23" s="14">
        <v>101774</v>
      </c>
      <c r="K23" s="22">
        <f t="shared" si="0"/>
        <v>1879200</v>
      </c>
    </row>
    <row r="24" spans="1:11" s="8" customFormat="1" ht="57" thickBot="1">
      <c r="A24" s="27" t="s">
        <v>30</v>
      </c>
      <c r="B24" s="36" t="s">
        <v>36</v>
      </c>
      <c r="C24" s="28"/>
      <c r="D24" s="29"/>
      <c r="E24" s="29"/>
      <c r="F24" s="29"/>
      <c r="G24" s="29"/>
      <c r="H24" s="29"/>
      <c r="I24" s="29"/>
      <c r="J24" s="30"/>
      <c r="K24" s="31">
        <f>SUM(C24:J24)</f>
        <v>0</v>
      </c>
    </row>
    <row r="25" spans="1:11" ht="19.5" thickBot="1">
      <c r="A25" s="32"/>
      <c r="B25" s="33" t="s">
        <v>13</v>
      </c>
      <c r="C25" s="34">
        <f aca="true" t="shared" si="1" ref="C25:K25">SUM(C15:C23)</f>
        <v>2313961</v>
      </c>
      <c r="D25" s="34">
        <f t="shared" si="1"/>
        <v>112828</v>
      </c>
      <c r="E25" s="34">
        <f t="shared" si="1"/>
        <v>789570</v>
      </c>
      <c r="F25" s="34">
        <f t="shared" si="1"/>
        <v>1169966</v>
      </c>
      <c r="G25" s="34">
        <f t="shared" si="1"/>
        <v>553104</v>
      </c>
      <c r="H25" s="34">
        <f t="shared" si="1"/>
        <v>513553</v>
      </c>
      <c r="I25" s="34">
        <f t="shared" si="1"/>
        <v>527920</v>
      </c>
      <c r="J25" s="34">
        <f t="shared" si="1"/>
        <v>376002</v>
      </c>
      <c r="K25" s="35">
        <f t="shared" si="1"/>
        <v>6356904</v>
      </c>
    </row>
    <row r="28" spans="3:11" ht="18.75">
      <c r="C28" s="9"/>
      <c r="D28" s="9"/>
      <c r="E28" s="9"/>
      <c r="F28" s="9"/>
      <c r="G28" s="9"/>
      <c r="H28" s="9"/>
      <c r="I28" s="9"/>
      <c r="J28" s="9"/>
      <c r="K28" s="9"/>
    </row>
  </sheetData>
  <sheetProtection/>
  <mergeCells count="12">
    <mergeCell ref="A12:K12"/>
    <mergeCell ref="A13:A14"/>
    <mergeCell ref="B13:B14"/>
    <mergeCell ref="K13:K14"/>
    <mergeCell ref="D13:J13"/>
    <mergeCell ref="A11:K11"/>
    <mergeCell ref="J1:K1"/>
    <mergeCell ref="G2:K2"/>
    <mergeCell ref="G3:K5"/>
    <mergeCell ref="A7:K7"/>
    <mergeCell ref="A8:K8"/>
    <mergeCell ref="A9:K9"/>
  </mergeCells>
  <printOptions horizontalCentered="1"/>
  <pageMargins left="0.3937007874015748" right="0.3937007874015748" top="0.7874015748031497" bottom="0.3937007874015748" header="0" footer="0"/>
  <pageSetup firstPageNumber="164" useFirstPageNumber="1" fitToHeight="3" fitToWidth="1" horizontalDpi="600" verticalDpi="600" orientation="landscape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 Оксана Александровна</cp:lastModifiedBy>
  <cp:lastPrinted>2022-07-15T09:58:18Z</cp:lastPrinted>
  <dcterms:created xsi:type="dcterms:W3CDTF">1996-10-08T23:32:33Z</dcterms:created>
  <dcterms:modified xsi:type="dcterms:W3CDTF">2022-07-18T13:50:40Z</dcterms:modified>
  <cp:category/>
  <cp:version/>
  <cp:contentType/>
  <cp:contentStatus/>
</cp:coreProperties>
</file>