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8220" activeTab="0"/>
  </bookViews>
  <sheets>
    <sheet name="Приложение № 9 (1208)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<sst xmlns="http://schemas.openxmlformats.org/spreadsheetml/2006/main" count="28" uniqueCount="28">
  <si>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№ п/п</t>
  </si>
  <si>
    <t>Наименование мероприятий</t>
  </si>
  <si>
    <t>Сумма,  руб.</t>
  </si>
  <si>
    <t xml:space="preserve"> г. Слободзея</t>
  </si>
  <si>
    <t>г. Дубоссары</t>
  </si>
  <si>
    <t xml:space="preserve"> г. Григориополь</t>
  </si>
  <si>
    <t>г. Бендеры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</si>
  <si>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</si>
  <si>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</si>
  <si>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  Закону Приднестровской Молдавской Республики</t>
  </si>
  <si>
    <t>Итого</t>
  </si>
  <si>
    <t>Культурно-массовые мероприятия городов и районов</t>
  </si>
  <si>
    <t>1.</t>
  </si>
  <si>
    <t>2.</t>
  </si>
  <si>
    <t>Приложение № 9</t>
  </si>
  <si>
    <t xml:space="preserve"> Фонд поддержки территорий городов и районов Приднестровской Молдавской Республики на 2023 год</t>
  </si>
  <si>
    <t xml:space="preserve">"О республиканском бюджете на 2023 год"   </t>
  </si>
  <si>
    <t>3.</t>
  </si>
  <si>
    <t>Мероприятия по пожарной безопасности объектов социально-культурного назначения</t>
  </si>
  <si>
    <t>"О внесении изменений и дополнений</t>
  </si>
  <si>
    <t xml:space="preserve"> в Закон Приднестровской Молдавской Республики</t>
  </si>
  <si>
    <t xml:space="preserve"> "О республиканском бюджете на 2023 год"</t>
  </si>
  <si>
    <t>к Закону Приднестровской Молдавской Республики</t>
  </si>
  <si>
    <t>Приложение № 14</t>
  </si>
  <si>
    <t xml:space="preserve">Обеспечение рабочими тетрадями учащихся 1–4 классов  </t>
  </si>
  <si>
    <t>В том числе по районам</t>
  </si>
  <si>
    <t>г. Каменка</t>
  </si>
  <si>
    <t xml:space="preserve">г. Рыбница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</si>
</sst>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_(* #,##0_);_(* \(#,##0\);_(* &quot;-&quot;??_);_(@_)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3" fontId="4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0" fontId="40" fillId="0" borderId="15" xfId="0" applyFont="1" applyFill="1" applyBorder="1" applyAlignment="1">
      <alignment horizontal="center" vertical="center"/>
    </xf>
    <xf numFmtId="3" fontId="39" fillId="0" borderId="16" xfId="0" applyNumberFormat="1" applyFont="1" applyFill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 wrapText="1"/>
    </xf>
    <xf numFmtId="3" fontId="39" fillId="0" borderId="18" xfId="0" applyNumberFormat="1" applyFont="1" applyBorder="1" applyAlignment="1">
      <alignment horizontal="right" vertical="center"/>
    </xf>
    <xf numFmtId="3" fontId="39" fillId="0" borderId="19" xfId="0" applyNumberFormat="1" applyFont="1" applyBorder="1" applyAlignment="1">
      <alignment horizontal="right" vertical="center"/>
    </xf>
    <xf numFmtId="3" fontId="40" fillId="0" borderId="10" xfId="58" applyNumberFormat="1" applyFont="1" applyFill="1" applyBorder="1" applyAlignment="1">
      <alignment horizontal="right" vertical="center"/>
    </xf>
    <xf numFmtId="3" fontId="1" fillId="0" borderId="10" xfId="58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80" zoomScaleNormal="80" zoomScaleSheetLayoutView="80" zoomScalePageLayoutView="0" workbookViewId="0" topLeftCell="A1">
      <pane xSplit="2" ySplit="14" topLeftCell="C15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G15" sqref="G15"/>
    </sheetView>
  </sheetViews>
  <sheetFormatPr defaultColWidth="9.140625" defaultRowHeight="12.75"/>
  <cols>
    <col min="1" max="1" width="5.421875" style="1" customWidth="1"/>
    <col min="2" max="2" width="39.7109375" style="1" customWidth="1"/>
    <col min="3" max="3" width="18.28125" style="1" customWidth="1"/>
    <col min="4" max="4" width="17.7109375" style="1" customWidth="1"/>
    <col min="5" max="5" width="14.8515625" style="1" customWidth="1"/>
    <col min="6" max="6" width="17.28125" style="1" customWidth="1"/>
    <col min="7" max="7" width="22.140625" style="1" customWidth="1"/>
    <col min="8" max="8" width="17.28125" style="1" bestFit="1" customWidth="1"/>
    <col min="9" max="9" width="14.8515625" style="1" bestFit="1" customWidth="1"/>
    <col min="10" max="10" width="14.57421875" style="1" customWidth="1"/>
    <col min="11" max="11" width="12.7109375" style="1" customWidth="1"/>
    <col min="12" max="16384" width="9.140625" style="1" customWidth="1"/>
  </cols>
  <sheetData>
    <row r="1" spans="1:11" ht="18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8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8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1" ht="18">
      <c r="A7" s="25" t="s">
        <v>14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8">
      <c r="A8" s="25" t="s">
        <v>9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">
      <c r="A10" s="3"/>
      <c r="B10" s="2"/>
      <c r="C10" s="2"/>
      <c r="D10" s="4"/>
      <c r="E10" s="4"/>
      <c r="F10" s="4"/>
      <c r="G10" s="4"/>
      <c r="H10" s="4"/>
      <c r="I10" s="4"/>
      <c r="J10" s="4"/>
      <c r="K10" s="4"/>
    </row>
    <row r="11" spans="1:11" ht="18">
      <c r="A11" s="35" t="s">
        <v>15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2" ht="18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4"/>
    </row>
    <row r="13" spans="1:11" s="6" customFormat="1" ht="17.25">
      <c r="A13" s="28" t="s">
        <v>0</v>
      </c>
      <c r="B13" s="30" t="s">
        <v>1</v>
      </c>
      <c r="C13" s="5"/>
      <c r="D13" s="34" t="s">
        <v>25</v>
      </c>
      <c r="E13" s="34"/>
      <c r="F13" s="34"/>
      <c r="G13" s="34"/>
      <c r="H13" s="34"/>
      <c r="I13" s="34"/>
      <c r="J13" s="34"/>
      <c r="K13" s="32" t="s">
        <v>2</v>
      </c>
    </row>
    <row r="14" spans="1:11" s="7" customFormat="1" ht="39" customHeight="1" thickBot="1">
      <c r="A14" s="29"/>
      <c r="B14" s="31"/>
      <c r="C14" s="9" t="s">
        <v>8</v>
      </c>
      <c r="D14" s="9" t="s">
        <v>7</v>
      </c>
      <c r="E14" s="9" t="s">
        <v>6</v>
      </c>
      <c r="F14" s="9" t="s">
        <v>3</v>
      </c>
      <c r="G14" s="9" t="s">
        <v>5</v>
      </c>
      <c r="H14" s="9" t="s">
        <v>4</v>
      </c>
      <c r="I14" s="9" t="s">
        <v>27</v>
      </c>
      <c r="J14" s="9" t="s">
        <v>26</v>
      </c>
      <c r="K14" s="33"/>
    </row>
    <row r="15" spans="1:11" s="8" customFormat="1" ht="66" customHeight="1">
      <c r="A15" s="13" t="s">
        <v>12</v>
      </c>
      <c r="B15" s="14" t="s">
        <v>24</v>
      </c>
      <c r="C15" s="22">
        <f>1988686-758684</f>
        <v>1230002</v>
      </c>
      <c r="D15" s="22">
        <f>65348</f>
        <v>65348</v>
      </c>
      <c r="E15" s="22">
        <f>985685-389770</f>
        <v>595915</v>
      </c>
      <c r="F15" s="22">
        <f>827773-383578</f>
        <v>444195</v>
      </c>
      <c r="G15" s="22">
        <f>383870-137968</f>
        <v>245902</v>
      </c>
      <c r="H15" s="22">
        <f>390506-136314</f>
        <v>254192</v>
      </c>
      <c r="I15" s="22">
        <f>817261-281420</f>
        <v>535841</v>
      </c>
      <c r="J15" s="23">
        <f>115865-4058</f>
        <v>111807</v>
      </c>
      <c r="K15" s="15">
        <f>SUM(C15:J15)</f>
        <v>3483202</v>
      </c>
    </row>
    <row r="16" spans="1:11" s="8" customFormat="1" ht="72" customHeight="1">
      <c r="A16" s="16" t="s">
        <v>13</v>
      </c>
      <c r="B16" s="10" t="s">
        <v>11</v>
      </c>
      <c r="C16" s="11">
        <v>650000</v>
      </c>
      <c r="D16" s="11"/>
      <c r="E16" s="11">
        <v>650000</v>
      </c>
      <c r="F16" s="11">
        <v>350000</v>
      </c>
      <c r="G16" s="11">
        <v>350000</v>
      </c>
      <c r="H16" s="11">
        <v>350000</v>
      </c>
      <c r="I16" s="11">
        <v>350000</v>
      </c>
      <c r="J16" s="12">
        <v>350000</v>
      </c>
      <c r="K16" s="17">
        <f>SUM(C16:J16)</f>
        <v>3050000</v>
      </c>
    </row>
    <row r="17" spans="1:11" s="8" customFormat="1" ht="54" thickBot="1">
      <c r="A17" s="16" t="s">
        <v>17</v>
      </c>
      <c r="B17" s="10" t="s">
        <v>18</v>
      </c>
      <c r="C17" s="11">
        <v>804698</v>
      </c>
      <c r="D17" s="11"/>
      <c r="E17" s="11">
        <v>373981</v>
      </c>
      <c r="F17" s="11">
        <v>117008</v>
      </c>
      <c r="G17" s="11">
        <v>122582</v>
      </c>
      <c r="H17" s="11"/>
      <c r="I17" s="11">
        <v>81167</v>
      </c>
      <c r="J17" s="12"/>
      <c r="K17" s="17">
        <f>SUM(C17:J17)</f>
        <v>1499436</v>
      </c>
    </row>
    <row r="18" spans="1:11" ht="29.25" customHeight="1" thickBot="1">
      <c r="A18" s="18"/>
      <c r="B18" s="19" t="s">
        <v>10</v>
      </c>
      <c r="C18" s="20">
        <f aca="true" t="shared" si="0" ref="C18:K18">SUM(C15:C17)</f>
        <v>2684700</v>
      </c>
      <c r="D18" s="20">
        <f t="shared" si="0"/>
        <v>65348</v>
      </c>
      <c r="E18" s="20">
        <f t="shared" si="0"/>
        <v>1619896</v>
      </c>
      <c r="F18" s="20">
        <f t="shared" si="0"/>
        <v>911203</v>
      </c>
      <c r="G18" s="20">
        <f t="shared" si="0"/>
        <v>718484</v>
      </c>
      <c r="H18" s="20">
        <f t="shared" si="0"/>
        <v>604192</v>
      </c>
      <c r="I18" s="20">
        <f t="shared" si="0"/>
        <v>967008</v>
      </c>
      <c r="J18" s="20">
        <f t="shared" si="0"/>
        <v>461807</v>
      </c>
      <c r="K18" s="21">
        <f t="shared" si="0"/>
        <v>8032638</v>
      </c>
    </row>
  </sheetData>
  <sheetProtection/>
  <mergeCells count="14">
    <mergeCell ref="A8:K8"/>
    <mergeCell ref="A9:K9"/>
    <mergeCell ref="A12:K12"/>
    <mergeCell ref="A13:A14"/>
    <mergeCell ref="B13:B14"/>
    <mergeCell ref="K13:K14"/>
    <mergeCell ref="D13:J13"/>
    <mergeCell ref="A11:K11"/>
    <mergeCell ref="A2:K2"/>
    <mergeCell ref="A1:K1"/>
    <mergeCell ref="A3:K3"/>
    <mergeCell ref="A4:K4"/>
    <mergeCell ref="A5:K5"/>
    <mergeCell ref="A7:K7"/>
  </mergeCells>
  <printOptions horizontalCentered="1"/>
  <pageMargins left="0.1968503937007874" right="0.1968503937007874" top="0.5905511811023623" bottom="0.3937007874015748" header="0" footer="0"/>
  <pageSetup firstPageNumber="124" useFirstPageNumber="1"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2023-12-21T08:27:01Z</cp:lastPrinted>
  <dcterms:created xsi:type="dcterms:W3CDTF">1996-10-08T23:32:33Z</dcterms:created>
  <dcterms:modified xsi:type="dcterms:W3CDTF">2023-12-21T10:28:43Z</dcterms:modified>
  <cp:category/>
  <cp:version/>
  <cp:contentType/>
  <cp:contentStatus/>
</cp:coreProperties>
</file>