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22764" windowHeight="8220"/>
  </bookViews>
  <sheets>
    <sheet name="1274" sheetId="7" r:id="rId1"/>
  </sheets>
  <definedNames>
    <definedName name="_xlnm.Print_Titles" localSheetId="0">'1274'!$13:$13</definedName>
    <definedName name="_xlnm.Print_Area" localSheetId="0">'1274'!$A$1:$G$160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7" l="1"/>
  <c r="G21" i="7"/>
  <c r="G108" i="7" l="1"/>
  <c r="G61" i="7"/>
  <c r="G16" i="7"/>
  <c r="G154" i="7" l="1"/>
  <c r="G105" i="7"/>
  <c r="G86" i="7"/>
  <c r="G49" i="7"/>
  <c r="G42" i="7"/>
  <c r="G27" i="7"/>
  <c r="G147" i="7" l="1"/>
  <c r="G139" i="7"/>
  <c r="G119" i="7"/>
  <c r="G151" i="7"/>
  <c r="G155" i="7" l="1"/>
</calcChain>
</file>

<file path=xl/sharedStrings.xml><?xml version="1.0" encoding="utf-8"?>
<sst xmlns="http://schemas.openxmlformats.org/spreadsheetml/2006/main" count="327" uniqueCount="283">
  <si>
    <t>№ п/п</t>
  </si>
  <si>
    <t>Наименование</t>
  </si>
  <si>
    <t>Выплаты материального вознаграждения обладателям прав пользования земельными паями, гражданам, являвшимся (являющимся) работниками коллективных, государственных или муниципальных сельскохозяйственных предприятий, компенсаций в случае добровольного отказа от прав на земельную долю (пай)</t>
  </si>
  <si>
    <t xml:space="preserve">Доходы Фонда по обеспечению государственных гарантий по расчетам с гражданами, имеющими право на земельную долю (пай), и иными работниками сельскохозяйственных предприятий </t>
  </si>
  <si>
    <t>ДОХОДЫ ВСЕГО, в том числе:</t>
  </si>
  <si>
    <t>Министерство сельского хозяйства и природных ресурсов Приднестровской Молдавской Республики</t>
  </si>
  <si>
    <t>Приложение № 2.4</t>
  </si>
  <si>
    <t>На финансирование мероприятий по благоустройству сельских территорий, ремонту и строительству объектов социально-культурной сферы и автомобильных дорог общего пользования и их составных частей, находящихся в муниципальной собственности, расположенных в сельских населенных пунктах</t>
  </si>
  <si>
    <t>Итого</t>
  </si>
  <si>
    <t>РАСХОДЫ ВСЕГО</t>
  </si>
  <si>
    <t>Министерство экономического развития Приднестровской Молдавской Республики</t>
  </si>
  <si>
    <t>Государственная администрация Дубоссарского района и г. Дубоссары</t>
  </si>
  <si>
    <t>Григориопольский район</t>
  </si>
  <si>
    <t>Дубоссарский район</t>
  </si>
  <si>
    <t>Каменский район</t>
  </si>
  <si>
    <t>Рыбницкий район</t>
  </si>
  <si>
    <t>Слободзейский район</t>
  </si>
  <si>
    <t xml:space="preserve">Строительство сетей водопровода </t>
  </si>
  <si>
    <t xml:space="preserve">Изготовление проектно-сметной документации </t>
  </si>
  <si>
    <t xml:space="preserve">Строительство водопроводных сетей </t>
  </si>
  <si>
    <t>Строительство водопроводной сети. Приобретение и монтаж водонапорной башни</t>
  </si>
  <si>
    <t>Наименование объекта</t>
  </si>
  <si>
    <t>Виды работ</t>
  </si>
  <si>
    <t>Сумма, руб.</t>
  </si>
  <si>
    <t>Капитальные вложения в строительство коммунальных объектов (240250)</t>
  </si>
  <si>
    <t>Монтаж водонапорной башни</t>
  </si>
  <si>
    <t xml:space="preserve">Строительство водопроводной сети и ВНС по улице Байдукова, в том числе проектные работы </t>
  </si>
  <si>
    <t xml:space="preserve">Строительство водопроводной сети </t>
  </si>
  <si>
    <t xml:space="preserve">Монтаж водонапорной башни V=25 куб. м на скважине № 86 по улице Северной, 2, в том числе проектные работы </t>
  </si>
  <si>
    <t>Строительство резервуара чистой воды V=150 куб. м на окраине села (в районе ветеринарного техникума), в том числе проектные работы</t>
  </si>
  <si>
    <t xml:space="preserve">Строительство резервуара чистой воды V=150 куб. м по ул. Днестровской (в районе фермы), в том числе проектные работы </t>
  </si>
  <si>
    <t xml:space="preserve">Строительно-монтажные работы РЧВ V=150 куб. м </t>
  </si>
  <si>
    <t xml:space="preserve">Развитие централизованного водоснабжения села Воронково Рыбницкого I-II районов, в том числе проектные работы </t>
  </si>
  <si>
    <t>Итого </t>
  </si>
  <si>
    <t>Населенный пункт</t>
  </si>
  <si>
    <t xml:space="preserve">Монтаж водонапорной башни V=25 куб. м на скважине № 4027 по улице Котовского, в том числе проектные работы </t>
  </si>
  <si>
    <t xml:space="preserve">Монтаж водонапорной башни V=25 куб. м на скважине № 5 по улице Ленина, 112а, в том числе проектные работы </t>
  </si>
  <si>
    <t xml:space="preserve">Монтаж водонапорной башни V=25 куб. м на скважине № 3 по улице О. Кошевого, 18а, в том числе проектные работы </t>
  </si>
  <si>
    <t>Строительство водопроводной сети по улице Огородной, улице Днестровской, улице Садовой, улице 23 Февраля, улице 28 Июня, улице Мичурина, улице Школьной, в том числе проектные работы</t>
  </si>
  <si>
    <t>Развитие централизованного водоснабжения поселка Индия в селе Бутор, в том числе проектные работы</t>
  </si>
  <si>
    <t>Примечание.</t>
  </si>
  <si>
    <t xml:space="preserve"> к Закону Приднестровской Молдавской Республики</t>
  </si>
  <si>
    <t xml:space="preserve">Стоимость видов работ, руб. </t>
  </si>
  <si>
    <t>ОСТАТОК средств Фонда по обеспечению государственных гарантий по расчетам с гражданами, имеющими право на земельную долю (пай), и иными работниками сельскохозяйственных предприятий Приднестровской Молдавской Республики по состоянию на 01.01.2024 г.</t>
  </si>
  <si>
    <t>Устройство сетей уличного освещения (с. Чобручи)</t>
  </si>
  <si>
    <t>25 м³</t>
  </si>
  <si>
    <t>150 м³</t>
  </si>
  <si>
    <t>1830 м</t>
  </si>
  <si>
    <t>5550 м</t>
  </si>
  <si>
    <t xml:space="preserve"> 1 006 м</t>
  </si>
  <si>
    <t xml:space="preserve"> 250 м</t>
  </si>
  <si>
    <t xml:space="preserve"> 1 550 м</t>
  </si>
  <si>
    <t xml:space="preserve"> 1 060 м</t>
  </si>
  <si>
    <t xml:space="preserve"> 21 000 м</t>
  </si>
  <si>
    <t>Объемы работ, м/м3</t>
  </si>
  <si>
    <t>3.2.2.1</t>
  </si>
  <si>
    <t>3.2.2.2</t>
  </si>
  <si>
    <t>3.2.2.3</t>
  </si>
  <si>
    <t>3.2.2.4</t>
  </si>
  <si>
    <t>3.2.2.5</t>
  </si>
  <si>
    <t>3.2.2.6</t>
  </si>
  <si>
    <t>3.2.2.7</t>
  </si>
  <si>
    <t>3.2.2.8</t>
  </si>
  <si>
    <t>3.2.2.9</t>
  </si>
  <si>
    <t>3.2.2.10</t>
  </si>
  <si>
    <t>3.2.2.11</t>
  </si>
  <si>
    <t>3.2.2.12</t>
  </si>
  <si>
    <t>3.2.2.13</t>
  </si>
  <si>
    <t>3.2.5.11</t>
  </si>
  <si>
    <t>3.2.5.12</t>
  </si>
  <si>
    <t>3.2.5.13</t>
  </si>
  <si>
    <t>3.2.5.14</t>
  </si>
  <si>
    <t>3.2.5.15</t>
  </si>
  <si>
    <t>3.2.5.16</t>
  </si>
  <si>
    <t>3.2.5.17</t>
  </si>
  <si>
    <t>3.2.5.18</t>
  </si>
  <si>
    <t>3.2.5.19</t>
  </si>
  <si>
    <t>3.2.5.20</t>
  </si>
  <si>
    <t>3.2.5.21</t>
  </si>
  <si>
    <t>3.2.5.22</t>
  </si>
  <si>
    <t>3.2.5.23</t>
  </si>
  <si>
    <t>3.2.6.1</t>
  </si>
  <si>
    <t>3.2.6.2</t>
  </si>
  <si>
    <t>3.2.6.3</t>
  </si>
  <si>
    <t>3.2.6.4</t>
  </si>
  <si>
    <t>3.2.6.5</t>
  </si>
  <si>
    <t>3.2.6.6</t>
  </si>
  <si>
    <t>3.2.6.7</t>
  </si>
  <si>
    <t>3.2.6.8</t>
  </si>
  <si>
    <t>3.2.6.9</t>
  </si>
  <si>
    <t>3.2.6.10</t>
  </si>
  <si>
    <t>3.2.6.11</t>
  </si>
  <si>
    <t>3.2.6.12</t>
  </si>
  <si>
    <t>3.2.6.13</t>
  </si>
  <si>
    <t>3.2.6.14</t>
  </si>
  <si>
    <t>3.2.6.15</t>
  </si>
  <si>
    <t>3.2.6.16</t>
  </si>
  <si>
    <t>3.2.6.17</t>
  </si>
  <si>
    <t>3.2.7.1</t>
  </si>
  <si>
    <t>3.3.1</t>
  </si>
  <si>
    <t>3.3.1.1</t>
  </si>
  <si>
    <t>3.3.1.2</t>
  </si>
  <si>
    <t>3.3.1.3</t>
  </si>
  <si>
    <t>3.3.2</t>
  </si>
  <si>
    <t>3.3.2.1</t>
  </si>
  <si>
    <t>3.3.2.2</t>
  </si>
  <si>
    <t>3.3.2.3</t>
  </si>
  <si>
    <t>3.3.2.4</t>
  </si>
  <si>
    <t>3.3.2.5</t>
  </si>
  <si>
    <t>3.3.2.6</t>
  </si>
  <si>
    <t>3.3.2.7</t>
  </si>
  <si>
    <t>3.3.2.8</t>
  </si>
  <si>
    <t>3.3.2.9</t>
  </si>
  <si>
    <t>3.3.2.10</t>
  </si>
  <si>
    <t>3.3.2.11</t>
  </si>
  <si>
    <t>3.3.3</t>
  </si>
  <si>
    <t>3.3.3.1</t>
  </si>
  <si>
    <t>3.3.3.2</t>
  </si>
  <si>
    <t>3.3.3.3</t>
  </si>
  <si>
    <t>3.3.4</t>
  </si>
  <si>
    <t>3.3.4.1</t>
  </si>
  <si>
    <t>3.3.4.2</t>
  </si>
  <si>
    <t>3.3.5</t>
  </si>
  <si>
    <t>3.3.5.1</t>
  </si>
  <si>
    <t>Государственная администрация г.  Бендеры*</t>
  </si>
  <si>
    <t>*  Финансирование расходов на выполнение предусмотренных настоящим пунктом работ осуществляется после внесения изменений в настоящее Приложение, предусматривающих утверждение объемов работ по установленным направлениям расходования.</t>
  </si>
  <si>
    <t>"О внесении изменений и дополнений</t>
  </si>
  <si>
    <t xml:space="preserve">в Закон Приднестровской Молдавской Республики </t>
  </si>
  <si>
    <t>Приложение № 5</t>
  </si>
  <si>
    <r>
      <rPr>
        <b/>
        <sz val="12"/>
        <color theme="1"/>
        <rFont val="Times New Roman"/>
        <family val="1"/>
        <charset val="204"/>
      </rPr>
      <t>Итого</t>
    </r>
    <r>
      <rPr>
        <sz val="12"/>
        <color theme="1"/>
        <rFont val="Times New Roman"/>
        <family val="1"/>
        <charset val="204"/>
      </rPr>
      <t xml:space="preserve"> </t>
    </r>
  </si>
  <si>
    <t>"О республиканском бюджете на 2024 год"</t>
  </si>
  <si>
    <t xml:space="preserve">Основные характеристики, источники формирования и направления расходования средств Фонда по обеспечению государственных гарантий по расчетам с гражданами, имеющими право на земельную долю (пай), и иными работниками сельскохозяйственных предприятий Приднестровской Молдавской Республики  на 2024 год </t>
  </si>
  <si>
    <t>2.1</t>
  </si>
  <si>
    <t>3.1</t>
  </si>
  <si>
    <t>3.2</t>
  </si>
  <si>
    <t>3.2.1.1</t>
  </si>
  <si>
    <t>3.2.1.3</t>
  </si>
  <si>
    <t>3.2.1.4</t>
  </si>
  <si>
    <t>3.2.3.1</t>
  </si>
  <si>
    <t>3.2.3.2</t>
  </si>
  <si>
    <t>3.2.3.3</t>
  </si>
  <si>
    <t>3.2.3.4</t>
  </si>
  <si>
    <t>3.2.3.5</t>
  </si>
  <si>
    <t>3.2.4</t>
  </si>
  <si>
    <t>3.2.4.1</t>
  </si>
  <si>
    <t>3.2.4.2</t>
  </si>
  <si>
    <t>3.2.4.3</t>
  </si>
  <si>
    <t>3.2.4.4</t>
  </si>
  <si>
    <t>3.2.4.5</t>
  </si>
  <si>
    <t>3.2.4.6</t>
  </si>
  <si>
    <t>3.2.4.7</t>
  </si>
  <si>
    <t>3.2.4.8</t>
  </si>
  <si>
    <t>3.2.4.9</t>
  </si>
  <si>
    <t>3.2.4.10</t>
  </si>
  <si>
    <t>3.2.5</t>
  </si>
  <si>
    <t>3.2.5.1</t>
  </si>
  <si>
    <t>3.2.5.2</t>
  </si>
  <si>
    <t>3.2.5.3</t>
  </si>
  <si>
    <t>3.2.5.4</t>
  </si>
  <si>
    <t>3.2.5.5</t>
  </si>
  <si>
    <t>3.2.5.6</t>
  </si>
  <si>
    <t>3.2.5.7</t>
  </si>
  <si>
    <t>3.2.5.8</t>
  </si>
  <si>
    <t>3.2.5.9</t>
  </si>
  <si>
    <t>3.2.5.10</t>
  </si>
  <si>
    <t>3.2.6</t>
  </si>
  <si>
    <t>3.2.7</t>
  </si>
  <si>
    <t>1</t>
  </si>
  <si>
    <t>2</t>
  </si>
  <si>
    <t>3</t>
  </si>
  <si>
    <t>3.2.1</t>
  </si>
  <si>
    <t>3.2.1.2</t>
  </si>
  <si>
    <t>Ремонт дорожного покрытия, с. Гиска,  ул. Ленина,  ул. Октябрьская, ул. 60 лет Октября, ул. Мира</t>
  </si>
  <si>
    <t>Ремонт тротуара, с. Гиска, ул. Ленина</t>
  </si>
  <si>
    <t>Ремонт тротуара, с. Протягайловка, ул. Первомайская</t>
  </si>
  <si>
    <t>Ремонт дорожного покрытия, с. Протягайловка, ул. Гербовецкая</t>
  </si>
  <si>
    <t>Государственная администрация Григориопольского района и г. Григориополя</t>
  </si>
  <si>
    <t>Перевод гравийных покрытий в цементнобетонные, с. Спея (ул. Ленина), 2 060 м кв</t>
  </si>
  <si>
    <t>Перевод гравийных покрытий в цементнобетонные, с. Ташлык (ул. Коробкина), 2 060 м кв</t>
  </si>
  <si>
    <t>Перевод гравийных покрытий в асфальтобетонные, с. Делакеу (ул. Садовая), 3000 м кв</t>
  </si>
  <si>
    <t xml:space="preserve">Перевод гравийных покрытий в асфальтобетонные, с. Красная Горка (ул. Заводская), 3900 м кв </t>
  </si>
  <si>
    <t>Перевод гравийных покрытий в асфальтобетонные, п. Глиное (ул. Комсомольская), 960 м кв</t>
  </si>
  <si>
    <t>Перевод гравийных покрытий в асфальтобетонные, п. Карманово (ул. Мира), 1400 м кв</t>
  </si>
  <si>
    <t>Ремонт тротуаров у МОУ "Глинянская ООШ", пос. Глиное (ул. Гагарина), 480 м кв</t>
  </si>
  <si>
    <t>Благоустройство территорий МОУ "Шипская ОСШ им А. Паши", с. Шипка, 800 м кв</t>
  </si>
  <si>
    <t>Благоустройство территорий МДОУ "Детский сад "Чайка", пос. Карманово, 500 м кв</t>
  </si>
  <si>
    <t>Благоустройство территорий МДОУ "Глинянская ООШ", пос. Глиное, 850 м кв</t>
  </si>
  <si>
    <t>3.2.3</t>
  </si>
  <si>
    <t>3.2.2</t>
  </si>
  <si>
    <t>Благоустройство территорий МОУ "Буторская ОСШ", с. Бутор, 800 м кв</t>
  </si>
  <si>
    <t>Благоустройство территорий МДОУ "Мэрцишорий", с. Бутор, 700 м кв</t>
  </si>
  <si>
    <t>Благоустройство территорий МДОУ "Извораш", с. Ташлык,  1000 м кв</t>
  </si>
  <si>
    <t xml:space="preserve">Устройство тротуара (тротуарная плитка), с. Гармацкое (ул. Пахомовой), 420 м кв  </t>
  </si>
  <si>
    <t xml:space="preserve">Устройство тротуара (тротуарная плитка), с. Гармацкое (ул. Ленина), 1020 м кв  </t>
  </si>
  <si>
    <t>Устройство асфальтобетонного покрытия, с. Дзержинское (ул. Совхозная), 3556 м кв</t>
  </si>
  <si>
    <t>Устройство цементнобетонного покрытия, с. Гояны (ул. Ф. Пономарь), 2720 м кв</t>
  </si>
  <si>
    <t xml:space="preserve">Устройство цементнобетонного покрытия, с. Красный Виноградарь (проспект Молодежный), 2391 м кв </t>
  </si>
  <si>
    <t xml:space="preserve">Перевод гравийно-щебеночного покрытия автомобильной дороги  в асфальтобетонное или бетонное, капитальный ремонт, с. Окница (ул. Зеленая), 735 м кв </t>
  </si>
  <si>
    <t>Ремонт асфальтобетонного покрытия автомобильной дороги и проезда к школе, с. Ротар (ул. Октябрьской Революции), 1236 м кв</t>
  </si>
  <si>
    <t>Ремонт тротуара (обустройство плиточным покрытием), с. Ротар (ул. Ленина – ул. Октябрьской Революции), 469 м кв</t>
  </si>
  <si>
    <t>Ремонт тротуара (обустройство плиточным покрытием),  с. Подойма  (ул. Ленина), 133 м кв</t>
  </si>
  <si>
    <t>Ремонт гравийно-щебеночного покрытия автомобильной дороги ул. Котовского, с. Катериновка, 900 м кв</t>
  </si>
  <si>
    <t>Ремонт гравийно-щебеночного покрытия автомобильной дороги ул. Горького, с. Катериновка, 1747 м кв</t>
  </si>
  <si>
    <t>Ремонт гравийно-щебеночного покрытия автомобильной дороги ул. Шевченко, с. Катериновка, 1612 м кв</t>
  </si>
  <si>
    <t>Ремонт гравийно-щебеночного покрытия автомобильной дороги ул. Терешкова, с. Катериновка, 2800 м кв</t>
  </si>
  <si>
    <t>Государственная администрация Рыбницкого района и г. Рыбницы*</t>
  </si>
  <si>
    <t>Ремонт асфальтобетонного покрытия, перевод гравийного в асфальтобетонное, с. Андреевка (ул. Ленина), с. Пыкалово (ул. Победы),  с. Шмалена  ( ул. Ленина (р-н озера)),  13,15 км</t>
  </si>
  <si>
    <t xml:space="preserve">Восстановление профиля  дороги с добавлением нового материала, с. Броштяны (ул. Советская, ул. Грибова, ул. Гагарина, ул. Молодежная), 10,13 км </t>
  </si>
  <si>
    <t xml:space="preserve">Восстановление профиля дороги с добавлением нового материала, с. Вадатурково (ул. Тракторная), 19,65 км </t>
  </si>
  <si>
    <t>Восстановление профиля дороги с добавлением нового материала,  с. Воронково (ул. Заречная), с. Гершуновка (ул. Железнодорожная), с. Буськи (ул. Садовая),  74,71 км</t>
  </si>
  <si>
    <t>Ремонт асфальтобетонного покрытия, с. Сидирим ( ул. Кирова, ул. Днестровская),  12,59 км</t>
  </si>
  <si>
    <t xml:space="preserve">Ремонт асфальтобетонного покрытия, с. Ержово (ул. Садовая), с. Сарацея (ул. Новая), 23 км </t>
  </si>
  <si>
    <t>Ремонт асфальтобетонного покрытия, с. Михайловка, с. Журка (ул. Мира, ул. Степная, ул. Школьная), 13,88 км</t>
  </si>
  <si>
    <t>Ремонт асфальтобетонного покрытия, с. М. Молокиш (ул. Ленина, ул. Советская), 9,2 км</t>
  </si>
  <si>
    <t>Ремонт асфальтобетонного покрытия, с. Плоть (ул. Ю. Кожухаря, ул. Ленина, ул. Труда), 32,3 км</t>
  </si>
  <si>
    <t>Ремонт асфальтобетонного покрытия, с. Строенцы (ул. Молодежная), 6 км</t>
  </si>
  <si>
    <t>Ремонт асфальтобетонного покрытия, с. Советское (ул. Победы), с. Васильевка, 7,12 км</t>
  </si>
  <si>
    <t>Государственная администрация Слободзейского района и г. Слободзеи *</t>
  </si>
  <si>
    <t>Ремонт асфальтобетонного покрытия, п. Красное (ул. Школьная)</t>
  </si>
  <si>
    <t>Устройство тротуара (тротуарная плитка),  п. Первомайск (от Мемориала Славы  до пешеходного моста через ж/д Брест-Кишинев-Одесса)</t>
  </si>
  <si>
    <t>Ремонт асфальтобетонного покрытия, с. Ближний Хутор (ул. Дружбы-ул. Труда)</t>
  </si>
  <si>
    <t>Ремонт тротуаров (тротуарная плитка), с. Владимировка (ул. Ленина), с. Константиновка (ул. К. Маркса )</t>
  </si>
  <si>
    <t>Ремонт асфальтобетонного покрытия, с. Глиное (ул. Мира и ул. Лазо)</t>
  </si>
  <si>
    <t>Ремонт асфальтобетонного покрытия, с. Кицканы (ул. Советская)</t>
  </si>
  <si>
    <t>Устройство тротуара (тротуарная плитка), с. Карагаш (ул. Ленина)</t>
  </si>
  <si>
    <t>Ремонт асфальтобетонного покрытия, с. Коротное  (ул. Школьная)</t>
  </si>
  <si>
    <t>Ремонт асфальтобетонного покрытия, с. Незавертайловка  (ул. Пионерская)</t>
  </si>
  <si>
    <t>Ремонт тротуаров (тротуарная плитка), с. Незавертайловка (ул. Ленина)</t>
  </si>
  <si>
    <t>Ремонт асфальтобетонного покрытия, с. Парканы (ул. Пионерская)</t>
  </si>
  <si>
    <t>Ремонт цементнобетонного покрытия, с. Суклея (ул. Набережная)</t>
  </si>
  <si>
    <t>Ремонт асфальтобетонного покрытия, с. Терновка  (ул. Котовского)</t>
  </si>
  <si>
    <t>Ремонт цементнобетонного покрытия, с. Фрунзе (ул. Мира)</t>
  </si>
  <si>
    <t>Ремонт тротуара (тротуарная плитка), с. Чобручи  (ул. Дружбы)</t>
  </si>
  <si>
    <t>Устройство тротуара (тротуарная плитка), с. Чобручи (ул. 25 Октября)</t>
  </si>
  <si>
    <t>Государственная администрация г. Тирасполя и г. Днестровска</t>
  </si>
  <si>
    <t xml:space="preserve">Ремонт асфальтобетонного покрытия, с. Кременчуг (ул. Ленина), 710  м кв </t>
  </si>
  <si>
    <t>3.3</t>
  </si>
  <si>
    <t>Строительство системы водоснабжения по улице Молодежной</t>
  </si>
  <si>
    <t>Строительство водопроводной сети по улице 8 Марта, улице Профсоюзной, улице Лермонтова, улице Пушкина, улице Ткаченко, улице Ленина, улице Зелинского, в том числе проектные работы</t>
  </si>
  <si>
    <t xml:space="preserve">Монтаж водонапорной башни V=25 куб. м на скважине № 2 по улице Ленина, 37-а, в том числе проектные работы </t>
  </si>
  <si>
    <t>Изготовление проектно-сметной документации</t>
  </si>
  <si>
    <t xml:space="preserve">Монтаж водонапорной башни V=25 куб. м на скважине № 4 по улице Ленина, 7-а, в том числе проектные работы </t>
  </si>
  <si>
    <t xml:space="preserve">Строительство водопроводной сети по улице Полевой, улице Суворова, улице Попова, в том числе проектные работы </t>
  </si>
  <si>
    <t xml:space="preserve">Строительство водопроводной сети по улице Земнухова, улице Народной, улице Чапаева, в том числе проектные работы </t>
  </si>
  <si>
    <t xml:space="preserve">Изготовление проектн-осметной документации </t>
  </si>
  <si>
    <t>Строительство водопроводной сети по улице Виноградной, в том числе проектные работы</t>
  </si>
  <si>
    <t xml:space="preserve">Строительство павильона, электромонтажные работы, обустройство зоны санитарной охраны, прокладка водопроводной сети </t>
  </si>
  <si>
    <t xml:space="preserve">Развитие централизованного водоснабжения села Колбасна (Шмалены, Пыкалова, Андреевка,                                                   Н. Михайловка), в том числе проектные работы </t>
  </si>
  <si>
    <t xml:space="preserve">Строительство сети централизованного водоснабжения к домовладениям, расположенным по улице Кузнечной, улице Спортивной, улице Мира, улице Солнечной, улице Цветочной, улице Звездной микрорайона Антоновка Каменского района, в том числе проектные работы </t>
  </si>
  <si>
    <t>Перевод гравийно-щебеночного покрытия автомобильной дороги к Дому культуры и прилегающей территории в с. Хрустовая   в асфальтобетонное или бетонное, с обустройством стоянки, капитальный ремонт, 1765 м кв</t>
  </si>
  <si>
    <t>Ремонт бетонного покрытия, с. Белочи ( ул. Полевая, ул. А Дубина, ул. Юбилейная),  11,98 км</t>
  </si>
  <si>
    <t>Ремонт асфальтобетонного покрытия, с. Б. Молокиш (ул. Заречная, пер. Лесной, ул. Костюшко, ул. Школьная),  22,3 км</t>
  </si>
  <si>
    <t>Ремонт асфальтобетонного покрытия, с. Выхватинцы, пос. Новая Жизнь (ул. Днестровская), 14,67 км</t>
  </si>
  <si>
    <t>Ремонт асфальтобетонного покрытия, с. Бутучаны (ул. Гвардейская, ул. Ленина, ул. Новая), 16,67 км</t>
  </si>
  <si>
    <t>Перевод гравийно-щебеночного покрытия в асфальтобетонное, с. Гараба (ул. Озерная), 8,8 км</t>
  </si>
  <si>
    <t xml:space="preserve">Восстановление профиля дороги с добавлением нового материала, с. Колбасна  (ул. Железнодорожная, ул. Нагорная, ул. Полевая), 20,45 км </t>
  </si>
  <si>
    <t>Ремонт асфальтобетонного покрытия, ремонт щебеночного покрытия с. Красненькое (ул. Матросова, ул. Белинского), с. Ивановка (ул. Садовая, ул. Пушкина),                                                                            пос. Димитрово (ул. Победы), 37,08 км</t>
  </si>
  <si>
    <t>С. Кицканы Слободзейского района</t>
  </si>
  <si>
    <t>С. Глиное Слободзейского района</t>
  </si>
  <si>
    <t>С. Гыртоп Григориопольского района</t>
  </si>
  <si>
    <t>С. Спея Григориопольского района</t>
  </si>
  <si>
    <t>С. Красная Горка Григориопольского района</t>
  </si>
  <si>
    <t>С. Малаешты Григориопольского района</t>
  </si>
  <si>
    <t>С. Делакеу Григориопольского района</t>
  </si>
  <si>
    <t>С. Бутор Григориопольского района</t>
  </si>
  <si>
    <t>С. Красное Григориопольского района</t>
  </si>
  <si>
    <t>П. Карманово Григориопольского района</t>
  </si>
  <si>
    <t>С. Дойбаны-1 Дубоссарского района</t>
  </si>
  <si>
    <t>С. Ново-Комиссаровка  Дубоссарского района</t>
  </si>
  <si>
    <t>С. Гармацкое Дубоссарского района</t>
  </si>
  <si>
    <t>С. Колбасна Рыбницкого района</t>
  </si>
  <si>
    <t>С. Воронково Рыбницкого района</t>
  </si>
  <si>
    <t>Государственная администрация Каменского района и г. Каменки</t>
  </si>
  <si>
    <t>Ремонт гравийно-щебеночного покрытия автомобильной дороги, с. Слобода-Рашково (ул. Германа), 1765 м кв</t>
  </si>
  <si>
    <t xml:space="preserve">Ремонт асфальтобетонного покрытия, с. Жура, ул. Советская, ул. Кишиневская), 23,91 км </t>
  </si>
  <si>
    <t>Восстановление профиля дороги с добавлением нового материала, с. Ленино, с. Первомайск, с. Станиславка (ул. Первых Коммунаров, ул. Заречная), 11 км</t>
  </si>
  <si>
    <t>Восстановление профиля дороги с добавлением нового материала, с. Мокра (ул. Ф. Антосяка, ул. Озерная), пос. Запорожец, пос. Бессарабка, пос. Шевченко,  24,93 км</t>
  </si>
  <si>
    <t>Ремонт асфальтобетонного покрытия, с. Попенки (ул. Ленина, ул. Котовского), с. Зозуляны (пер. Школьный, ул. Дружбы), с. Кирово (ул. Терешниковой, ул. Гагарина),                                                                                           с. Владимировка, 37,484 км</t>
  </si>
  <si>
    <t>Ремонт асфальтобетонного покрытия,  с. Ульма (ул. Ленина, ул. Тимирязева), с. Н. Михайловка (ул. Полевая, ул. Благодатная), с. М. Ульма, с. Лысая Гора, 12,57 км</t>
  </si>
  <si>
    <t>На финансирование расходов по реализации государственной целевой программы "Развитие системы питьевого водоснабжения населенных пунктов                                                                                                                          Приднестровской Молдавской Республики на 2024-2028 годы"</t>
  </si>
  <si>
    <t xml:space="preserve">Строительство водопроводной сети по улице Чкалова, улице Молодежной с установкой водонапорной башни на артезианской скважине № 5565 </t>
  </si>
  <si>
    <t>Предоставить право  исполнительному органу государственной власти, в ведении которого находятся вопросы исполнения республиканского бюджета, на  основании обоснованных обращений главных распорядителей средств (глав государственных администраций городов и районов) перераспределять экономию, сложившуюся по объектам,  определенным пунктом 3.2 настоящего Приложения, на иные объекты, перечисленные в настоящем Приложении, в пределах одного главного распорядителя бюджетных средств и одной административно-территориальной единицы, в рамках которой была получена данная экономия.</t>
  </si>
  <si>
    <t>Разрешить исполнительному органу государственной власти, в ведении которого находятся вопросы исполнения республиканского бюджета, на  основании обоснованных обращений исполнительного органа государственной власти, ответственного за исполнение государственной целевой программы "Развитие системы питьевого водоснабжения населенных пунктов Приднестровской Молдавской Республики на 2024–2028 годы", перераспределять экономию, сложившуюся по объектам, определенным пунктом 3.3 настоящего Приложения, на объекты, утвержденные в рамках данного Приложения, а также на новые объекты, утвержденные Законом Приднестровской Молдавской Республики  "Об утверждении государственной целевой программы "Развитие системы питьевого водоснабжения населенных пунктов Приднестровской Молдавской Республики на 2024–2028 годы", в пределах административно-территориальной единицы, в рамках которой была получена данная экономия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</si>
</sst>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0" x14ac:knownFonts="1">
    <font>
      <sz val="11"/>
      <color theme="1"/>
      <name val="Calibri"/>
      <family val="2"/>
      <scheme val="minor"/>
    </font>
    <font>
      <sz val="11"/>
      <color theme="1"/>
      <name val="Calibri"/>
      <family val="2"/>
      <scheme val="minor"/>
    </font>
    <font>
      <sz val="10"/>
      <name val="Arial Cyr"/>
      <charset val="204"/>
    </font>
    <font>
      <sz val="12"/>
      <color theme="1"/>
      <name val="Times New Roman"/>
      <family val="1"/>
      <charset val="204"/>
    </font>
    <font>
      <b/>
      <sz val="12"/>
      <name val="Times New Roman"/>
      <family val="1"/>
      <charset val="204"/>
    </font>
    <font>
      <b/>
      <sz val="12"/>
      <color theme="1"/>
      <name val="Times New Roman"/>
      <family val="1"/>
      <charset val="204"/>
    </font>
    <font>
      <b/>
      <sz val="12"/>
      <color indexed="8"/>
      <name val="Times New Roman"/>
      <family val="1"/>
      <charset val="204"/>
    </font>
    <font>
      <sz val="12"/>
      <name val="Times New Roman"/>
      <family val="1"/>
      <charset val="204"/>
    </font>
    <font>
      <sz val="12"/>
      <color indexed="8"/>
      <name val="Times New Roman"/>
      <family val="1"/>
      <charset val="204"/>
    </font>
    <font>
      <b/>
      <u/>
      <sz val="12"/>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1" fillId="0" borderId="0"/>
    <xf numFmtId="43" fontId="1" fillId="0" borderId="0" applyFont="0" applyFill="0" applyBorder="0" applyAlignment="0" applyProtection="0"/>
    <xf numFmtId="0" fontId="2" fillId="0" borderId="0"/>
    <xf numFmtId="0" fontId="2" fillId="0" borderId="0"/>
  </cellStyleXfs>
  <cellXfs count="71">
    <xf numFmtId="0" fontId="0" fillId="0" borderId="0" xfId="0"/>
    <xf numFmtId="0" fontId="3" fillId="0" borderId="0" xfId="0" applyFont="1" applyAlignment="1">
      <alignment horizontal="center" wrapText="1"/>
    </xf>
    <xf numFmtId="0" fontId="3" fillId="0" borderId="0" xfId="0" applyFont="1" applyAlignment="1">
      <alignment horizontal="left" vertical="center" wrapText="1"/>
    </xf>
    <xf numFmtId="3" fontId="3" fillId="0" borderId="0" xfId="0" applyNumberFormat="1" applyFont="1" applyAlignment="1">
      <alignment horizontal="center" vertical="center" wrapText="1"/>
    </xf>
    <xf numFmtId="0" fontId="3" fillId="0" borderId="0" xfId="0" applyFont="1" applyAlignment="1">
      <alignment horizontal="right" vertical="center" wrapText="1"/>
    </xf>
    <xf numFmtId="0" fontId="3" fillId="0" borderId="0" xfId="0" applyFont="1" applyAlignment="1">
      <alignment horizontal="right" wrapText="1"/>
    </xf>
    <xf numFmtId="0" fontId="5" fillId="0" borderId="0" xfId="0" applyFont="1" applyAlignment="1">
      <alignment horizontal="right" vertical="center" wrapText="1"/>
    </xf>
    <xf numFmtId="49" fontId="5" fillId="0" borderId="1" xfId="0" applyNumberFormat="1" applyFont="1" applyBorder="1" applyAlignment="1">
      <alignment horizontal="center" wrapText="1"/>
    </xf>
    <xf numFmtId="3" fontId="5" fillId="0" borderId="1" xfId="0" applyNumberFormat="1" applyFont="1" applyBorder="1" applyAlignment="1">
      <alignment horizontal="right" vertical="center" wrapText="1"/>
    </xf>
    <xf numFmtId="49" fontId="3" fillId="0" borderId="1" xfId="0" applyNumberFormat="1" applyFont="1" applyBorder="1" applyAlignment="1">
      <alignment horizontal="center" wrapText="1"/>
    </xf>
    <xf numFmtId="3" fontId="3" fillId="0" borderId="1" xfId="0" applyNumberFormat="1" applyFont="1" applyBorder="1" applyAlignment="1">
      <alignment horizontal="right" vertical="center" wrapText="1"/>
    </xf>
    <xf numFmtId="3" fontId="4" fillId="0" borderId="1" xfId="0" applyNumberFormat="1" applyFont="1" applyBorder="1" applyAlignment="1">
      <alignment horizontal="right" vertical="center" wrapText="1"/>
    </xf>
    <xf numFmtId="3" fontId="3" fillId="0" borderId="0" xfId="0" applyNumberFormat="1" applyFont="1" applyAlignment="1">
      <alignment horizontal="left" vertical="center" wrapText="1"/>
    </xf>
    <xf numFmtId="0" fontId="3" fillId="0" borderId="1" xfId="0" applyFont="1" applyBorder="1" applyAlignment="1">
      <alignment horizontal="center" wrapText="1"/>
    </xf>
    <xf numFmtId="0" fontId="3" fillId="2" borderId="0" xfId="0" applyFont="1" applyFill="1" applyAlignment="1">
      <alignment horizontal="left" vertical="center" wrapText="1"/>
    </xf>
    <xf numFmtId="0" fontId="5" fillId="0" borderId="1" xfId="0" applyFont="1" applyBorder="1" applyAlignment="1">
      <alignment vertical="center" wrapText="1"/>
    </xf>
    <xf numFmtId="3"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3" fillId="0" borderId="0" xfId="0" applyFont="1" applyAlignment="1">
      <alignment horizontal="right" vertical="center" wrapText="1"/>
    </xf>
    <xf numFmtId="49" fontId="5" fillId="0" borderId="1" xfId="0" applyNumberFormat="1" applyFont="1" applyBorder="1" applyAlignment="1">
      <alignment horizontal="center" vertical="center" wrapText="1"/>
    </xf>
    <xf numFmtId="0" fontId="6" fillId="0" borderId="1" xfId="0" applyFont="1" applyBorder="1" applyAlignment="1">
      <alignment horizontal="right" vertical="center" wrapText="1"/>
    </xf>
    <xf numFmtId="49" fontId="5"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5" fillId="0" borderId="1" xfId="0" applyNumberFormat="1" applyFont="1" applyBorder="1" applyAlignment="1">
      <alignment horizontal="right" vertical="center" wrapText="1"/>
    </xf>
    <xf numFmtId="49" fontId="3" fillId="0" borderId="1" xfId="0" applyNumberFormat="1" applyFont="1" applyBorder="1" applyAlignment="1">
      <alignment horizontal="right" vertical="center" wrapText="1"/>
    </xf>
    <xf numFmtId="49" fontId="3" fillId="2" borderId="0" xfId="0" applyNumberFormat="1" applyFont="1" applyFill="1" applyAlignment="1">
      <alignment horizontal="right" vertical="center" wrapText="1"/>
    </xf>
    <xf numFmtId="49" fontId="3" fillId="2" borderId="1" xfId="0" applyNumberFormat="1" applyFont="1" applyFill="1" applyBorder="1" applyAlignment="1">
      <alignment horizontal="right" vertical="center" wrapText="1"/>
    </xf>
    <xf numFmtId="49" fontId="5" fillId="2" borderId="1" xfId="0" applyNumberFormat="1" applyFont="1" applyFill="1" applyBorder="1" applyAlignment="1">
      <alignment horizontal="right" vertical="center" wrapText="1"/>
    </xf>
    <xf numFmtId="49" fontId="3" fillId="0" borderId="1" xfId="0" applyNumberFormat="1" applyFont="1" applyBorder="1" applyAlignment="1">
      <alignment horizontal="left" vertical="center" wrapText="1"/>
    </xf>
    <xf numFmtId="49" fontId="3" fillId="4" borderId="1" xfId="0" applyNumberFormat="1" applyFont="1" applyFill="1" applyBorder="1" applyAlignment="1">
      <alignment horizontal="left" vertical="center" wrapText="1"/>
    </xf>
    <xf numFmtId="49" fontId="3" fillId="4" borderId="1" xfId="0" applyNumberFormat="1" applyFont="1" applyFill="1" applyBorder="1" applyAlignment="1">
      <alignment horizontal="center" vertical="center" wrapText="1"/>
    </xf>
    <xf numFmtId="49" fontId="5" fillId="0" borderId="1" xfId="0" applyNumberFormat="1" applyFont="1" applyBorder="1" applyAlignment="1">
      <alignment vertical="center" wrapText="1"/>
    </xf>
    <xf numFmtId="49" fontId="3" fillId="0"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0" borderId="0" xfId="0" applyFont="1" applyAlignment="1">
      <alignment horizontal="right" vertical="center" wrapText="1"/>
    </xf>
    <xf numFmtId="49" fontId="5" fillId="0" borderId="3"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9"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5" fillId="0" borderId="1" xfId="0" applyFont="1" applyBorder="1" applyAlignment="1">
      <alignment horizontal="center" vertical="center" wrapText="1"/>
    </xf>
    <xf numFmtId="49" fontId="5" fillId="0" borderId="1" xfId="0" applyNumberFormat="1" applyFont="1" applyBorder="1" applyAlignment="1">
      <alignment horizontal="left" vertical="center" wrapText="1"/>
    </xf>
    <xf numFmtId="0" fontId="5" fillId="0" borderId="1" xfId="0" applyFont="1" applyBorder="1" applyAlignment="1">
      <alignment horizontal="left"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left" vertical="center" wrapText="1"/>
    </xf>
    <xf numFmtId="0" fontId="4" fillId="0" borderId="0" xfId="0" applyFont="1" applyAlignment="1">
      <alignment horizontal="center" vertical="center" wrapText="1"/>
    </xf>
    <xf numFmtId="49" fontId="5" fillId="0" borderId="1" xfId="0" applyNumberFormat="1" applyFont="1" applyBorder="1" applyAlignment="1">
      <alignment horizontal="center" vertical="center" wrapText="1"/>
    </xf>
    <xf numFmtId="49" fontId="5" fillId="2" borderId="1" xfId="0" applyNumberFormat="1" applyFont="1" applyFill="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4" borderId="1" xfId="0" applyNumberFormat="1" applyFont="1" applyFill="1" applyBorder="1" applyAlignment="1">
      <alignment horizontal="left" vertical="center" wrapText="1"/>
    </xf>
    <xf numFmtId="49" fontId="3" fillId="0" borderId="1" xfId="0" applyNumberFormat="1" applyFon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horizontal="justify" vertical="center" wrapText="1"/>
    </xf>
    <xf numFmtId="49" fontId="8" fillId="2" borderId="1" xfId="0" applyNumberFormat="1" applyFont="1" applyFill="1" applyBorder="1" applyAlignment="1">
      <alignment horizontal="left" vertical="center" wrapText="1"/>
    </xf>
    <xf numFmtId="49" fontId="8" fillId="2" borderId="3" xfId="0" applyNumberFormat="1" applyFont="1" applyFill="1" applyBorder="1" applyAlignment="1">
      <alignment horizontal="left" vertical="center" wrapText="1"/>
    </xf>
    <xf numFmtId="49" fontId="8" fillId="2" borderId="4" xfId="0" applyNumberFormat="1" applyFont="1" applyFill="1" applyBorder="1" applyAlignment="1">
      <alignment horizontal="left" vertical="center" wrapText="1"/>
    </xf>
    <xf numFmtId="49" fontId="3" fillId="2" borderId="3" xfId="0" applyNumberFormat="1" applyFont="1" applyFill="1" applyBorder="1" applyAlignment="1">
      <alignment horizontal="left" vertical="center" wrapText="1"/>
    </xf>
    <xf numFmtId="49" fontId="3" fillId="2" borderId="4" xfId="0" applyNumberFormat="1" applyFont="1" applyFill="1" applyBorder="1" applyAlignment="1">
      <alignment horizontal="left" vertical="center" wrapText="1"/>
    </xf>
    <xf numFmtId="49" fontId="7" fillId="2" borderId="3" xfId="0" applyNumberFormat="1" applyFont="1" applyFill="1" applyBorder="1" applyAlignment="1">
      <alignment horizontal="left" vertical="center" wrapText="1"/>
    </xf>
    <xf numFmtId="49" fontId="7" fillId="2" borderId="4" xfId="0" applyNumberFormat="1" applyFont="1" applyFill="1" applyBorder="1" applyAlignment="1">
      <alignment horizontal="left" vertical="center" wrapText="1"/>
    </xf>
    <xf numFmtId="49" fontId="5" fillId="0" borderId="3" xfId="0" applyNumberFormat="1" applyFont="1" applyBorder="1" applyAlignment="1">
      <alignment horizontal="left" vertical="center" wrapText="1"/>
    </xf>
    <xf numFmtId="49" fontId="5" fillId="0" borderId="4" xfId="0" applyNumberFormat="1" applyFont="1" applyBorder="1" applyAlignment="1">
      <alignment horizontal="left" vertical="center" wrapText="1"/>
    </xf>
    <xf numFmtId="49" fontId="9" fillId="0" borderId="3" xfId="0" applyNumberFormat="1" applyFont="1" applyBorder="1" applyAlignment="1">
      <alignment horizontal="center" vertical="center" wrapText="1"/>
    </xf>
    <xf numFmtId="49" fontId="9" fillId="0" borderId="4" xfId="0" applyNumberFormat="1" applyFont="1" applyBorder="1" applyAlignment="1">
      <alignment horizontal="center" vertical="center" wrapText="1"/>
    </xf>
    <xf numFmtId="49" fontId="9" fillId="0" borderId="2" xfId="0" applyNumberFormat="1" applyFont="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8" fillId="3" borderId="1" xfId="0" applyNumberFormat="1" applyFont="1" applyFill="1" applyBorder="1" applyAlignment="1">
      <alignment horizontal="left" vertical="center" wrapText="1"/>
    </xf>
  </cellXfs>
  <cellStyles count="5">
    <cellStyle name="Обычный" xfId="0" builtinId="0"/>
    <cellStyle name="Обычный 2" xfId="1"/>
    <cellStyle name="Обычный 2 2" xfId="3"/>
    <cellStyle name="Обычный 2 3" xfId="4"/>
    <cellStyle name="Финансов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0"/>
  <sheetViews>
    <sheetView tabSelected="1" view="pageBreakPreview" topLeftCell="A153" zoomScaleNormal="130" zoomScaleSheetLayoutView="100" workbookViewId="0">
      <selection activeCell="A161" sqref="A161"/>
    </sheetView>
  </sheetViews>
  <sheetFormatPr defaultColWidth="9.109375" defaultRowHeight="15.6" x14ac:dyDescent="0.3"/>
  <cols>
    <col min="1" max="1" width="9" style="1" customWidth="1"/>
    <col min="2" max="2" width="36.109375" style="2" customWidth="1"/>
    <col min="3" max="3" width="53.109375" style="2" customWidth="1"/>
    <col min="4" max="4" width="46.109375" style="2" customWidth="1"/>
    <col min="5" max="5" width="12" style="3" customWidth="1"/>
    <col min="6" max="6" width="18.5546875" style="2" customWidth="1"/>
    <col min="7" max="7" width="15.44140625" style="18" customWidth="1"/>
    <col min="8" max="9" width="9.5546875" style="2" bestFit="1" customWidth="1"/>
    <col min="10" max="16384" width="9.109375" style="2"/>
  </cols>
  <sheetData>
    <row r="1" spans="1:7" ht="13.2" customHeight="1" x14ac:dyDescent="0.3">
      <c r="D1" s="34" t="s">
        <v>128</v>
      </c>
      <c r="E1" s="34"/>
      <c r="F1" s="34"/>
      <c r="G1" s="34"/>
    </row>
    <row r="2" spans="1:7" ht="13.2" customHeight="1" x14ac:dyDescent="0.3">
      <c r="D2" s="34" t="s">
        <v>41</v>
      </c>
      <c r="E2" s="34"/>
      <c r="F2" s="34"/>
      <c r="G2" s="34"/>
    </row>
    <row r="3" spans="1:7" ht="13.2" customHeight="1" x14ac:dyDescent="0.3">
      <c r="E3" s="34" t="s">
        <v>126</v>
      </c>
      <c r="F3" s="34"/>
      <c r="G3" s="34"/>
    </row>
    <row r="4" spans="1:7" ht="14.4" customHeight="1" x14ac:dyDescent="0.3">
      <c r="D4" s="34" t="s">
        <v>127</v>
      </c>
      <c r="E4" s="34"/>
      <c r="F4" s="34"/>
      <c r="G4" s="34"/>
    </row>
    <row r="5" spans="1:7" x14ac:dyDescent="0.3">
      <c r="D5" s="34" t="s">
        <v>130</v>
      </c>
      <c r="E5" s="34"/>
      <c r="F5" s="34"/>
      <c r="G5" s="34"/>
    </row>
    <row r="6" spans="1:7" ht="7.8" customHeight="1" x14ac:dyDescent="0.3"/>
    <row r="7" spans="1:7" s="4" customFormat="1" x14ac:dyDescent="0.3">
      <c r="A7" s="5"/>
      <c r="D7" s="34" t="s">
        <v>6</v>
      </c>
      <c r="E7" s="34"/>
      <c r="F7" s="34"/>
      <c r="G7" s="34"/>
    </row>
    <row r="8" spans="1:7" s="4" customFormat="1" x14ac:dyDescent="0.3">
      <c r="A8" s="5"/>
      <c r="D8" s="34" t="s">
        <v>41</v>
      </c>
      <c r="E8" s="34"/>
      <c r="F8" s="34"/>
      <c r="G8" s="34"/>
    </row>
    <row r="9" spans="1:7" s="4" customFormat="1" x14ac:dyDescent="0.3">
      <c r="A9" s="5"/>
      <c r="D9" s="34" t="s">
        <v>130</v>
      </c>
      <c r="E9" s="34"/>
      <c r="F9" s="34"/>
      <c r="G9" s="34"/>
    </row>
    <row r="10" spans="1:7" ht="6.6" customHeight="1" x14ac:dyDescent="0.3"/>
    <row r="11" spans="1:7" ht="45" customHeight="1" x14ac:dyDescent="0.3">
      <c r="A11" s="45" t="s">
        <v>131</v>
      </c>
      <c r="B11" s="45"/>
      <c r="C11" s="45"/>
      <c r="D11" s="45"/>
      <c r="E11" s="45"/>
      <c r="F11" s="45"/>
      <c r="G11" s="45"/>
    </row>
    <row r="12" spans="1:7" ht="3" customHeight="1" x14ac:dyDescent="0.3">
      <c r="G12" s="6"/>
    </row>
    <row r="13" spans="1:7" ht="21" customHeight="1" x14ac:dyDescent="0.3">
      <c r="A13" s="17" t="s">
        <v>0</v>
      </c>
      <c r="B13" s="40" t="s">
        <v>1</v>
      </c>
      <c r="C13" s="40"/>
      <c r="D13" s="40"/>
      <c r="E13" s="40"/>
      <c r="F13" s="40"/>
      <c r="G13" s="20" t="s">
        <v>23</v>
      </c>
    </row>
    <row r="14" spans="1:7" ht="33.6" customHeight="1" x14ac:dyDescent="0.3">
      <c r="A14" s="19" t="s">
        <v>167</v>
      </c>
      <c r="B14" s="41" t="s">
        <v>43</v>
      </c>
      <c r="C14" s="41"/>
      <c r="D14" s="41"/>
      <c r="E14" s="41"/>
      <c r="F14" s="41"/>
      <c r="G14" s="8">
        <v>56887046</v>
      </c>
    </row>
    <row r="15" spans="1:7" ht="9" customHeight="1" x14ac:dyDescent="0.3">
      <c r="A15" s="7"/>
      <c r="B15" s="41"/>
      <c r="C15" s="41"/>
      <c r="D15" s="41"/>
      <c r="E15" s="41"/>
      <c r="F15" s="41"/>
      <c r="G15" s="8"/>
    </row>
    <row r="16" spans="1:7" x14ac:dyDescent="0.3">
      <c r="A16" s="7" t="s">
        <v>168</v>
      </c>
      <c r="B16" s="42" t="s">
        <v>4</v>
      </c>
      <c r="C16" s="42"/>
      <c r="D16" s="42"/>
      <c r="E16" s="42"/>
      <c r="F16" s="42"/>
      <c r="G16" s="8">
        <f>G17</f>
        <v>49475115</v>
      </c>
    </row>
    <row r="17" spans="1:9" ht="35.4" customHeight="1" x14ac:dyDescent="0.3">
      <c r="A17" s="22" t="s">
        <v>132</v>
      </c>
      <c r="B17" s="43" t="s">
        <v>3</v>
      </c>
      <c r="C17" s="43"/>
      <c r="D17" s="43"/>
      <c r="E17" s="43"/>
      <c r="F17" s="43"/>
      <c r="G17" s="10">
        <v>49475115</v>
      </c>
    </row>
    <row r="18" spans="1:9" x14ac:dyDescent="0.3">
      <c r="A18" s="7" t="s">
        <v>169</v>
      </c>
      <c r="B18" s="42" t="s">
        <v>9</v>
      </c>
      <c r="C18" s="42"/>
      <c r="D18" s="42"/>
      <c r="E18" s="42"/>
      <c r="F18" s="42"/>
      <c r="G18" s="11">
        <f>G20+G21+G155</f>
        <v>106362161</v>
      </c>
    </row>
    <row r="19" spans="1:9" x14ac:dyDescent="0.3">
      <c r="A19" s="46" t="s">
        <v>5</v>
      </c>
      <c r="B19" s="46"/>
      <c r="C19" s="46"/>
      <c r="D19" s="46"/>
      <c r="E19" s="46"/>
      <c r="F19" s="46"/>
      <c r="G19" s="46"/>
    </row>
    <row r="20" spans="1:9" ht="45" customHeight="1" x14ac:dyDescent="0.3">
      <c r="A20" s="21" t="s">
        <v>133</v>
      </c>
      <c r="B20" s="41" t="s">
        <v>2</v>
      </c>
      <c r="C20" s="41"/>
      <c r="D20" s="41"/>
      <c r="E20" s="41"/>
      <c r="F20" s="41"/>
      <c r="G20" s="23">
        <v>49475115</v>
      </c>
      <c r="H20" s="12"/>
      <c r="I20" s="12"/>
    </row>
    <row r="21" spans="1:9" ht="45" customHeight="1" x14ac:dyDescent="0.3">
      <c r="A21" s="21" t="s">
        <v>134</v>
      </c>
      <c r="B21" s="41" t="s">
        <v>7</v>
      </c>
      <c r="C21" s="41"/>
      <c r="D21" s="41"/>
      <c r="E21" s="41"/>
      <c r="F21" s="41"/>
      <c r="G21" s="23">
        <f>G27+G42+G49+G61+G86+G105+G108</f>
        <v>44896209</v>
      </c>
      <c r="H21" s="12"/>
    </row>
    <row r="22" spans="1:9" x14ac:dyDescent="0.3">
      <c r="A22" s="21" t="s">
        <v>170</v>
      </c>
      <c r="B22" s="46" t="s">
        <v>124</v>
      </c>
      <c r="C22" s="46"/>
      <c r="D22" s="46"/>
      <c r="E22" s="46"/>
      <c r="F22" s="46"/>
      <c r="G22" s="23"/>
    </row>
    <row r="23" spans="1:9" x14ac:dyDescent="0.3">
      <c r="A23" s="22" t="s">
        <v>135</v>
      </c>
      <c r="B23" s="44" t="s">
        <v>173</v>
      </c>
      <c r="C23" s="44"/>
      <c r="D23" s="44"/>
      <c r="E23" s="44"/>
      <c r="F23" s="44"/>
      <c r="G23" s="24">
        <v>115099</v>
      </c>
    </row>
    <row r="24" spans="1:9" x14ac:dyDescent="0.3">
      <c r="A24" s="22" t="s">
        <v>171</v>
      </c>
      <c r="B24" s="44" t="s">
        <v>172</v>
      </c>
      <c r="C24" s="44"/>
      <c r="D24" s="44"/>
      <c r="E24" s="44"/>
      <c r="F24" s="44"/>
      <c r="G24" s="24">
        <v>460395</v>
      </c>
    </row>
    <row r="25" spans="1:9" x14ac:dyDescent="0.3">
      <c r="A25" s="22" t="s">
        <v>136</v>
      </c>
      <c r="B25" s="44" t="s">
        <v>174</v>
      </c>
      <c r="C25" s="44"/>
      <c r="D25" s="44"/>
      <c r="E25" s="44"/>
      <c r="F25" s="44"/>
      <c r="G25" s="24">
        <v>57617</v>
      </c>
    </row>
    <row r="26" spans="1:9" x14ac:dyDescent="0.3">
      <c r="A26" s="22" t="s">
        <v>137</v>
      </c>
      <c r="B26" s="44" t="s">
        <v>175</v>
      </c>
      <c r="C26" s="44"/>
      <c r="D26" s="44"/>
      <c r="E26" s="44"/>
      <c r="F26" s="44"/>
      <c r="G26" s="24">
        <v>230470</v>
      </c>
    </row>
    <row r="27" spans="1:9" x14ac:dyDescent="0.3">
      <c r="A27" s="21"/>
      <c r="B27" s="41" t="s">
        <v>8</v>
      </c>
      <c r="C27" s="41"/>
      <c r="D27" s="41"/>
      <c r="E27" s="41"/>
      <c r="F27" s="41"/>
      <c r="G27" s="23">
        <f>SUM(G23:G26)</f>
        <v>863581</v>
      </c>
    </row>
    <row r="28" spans="1:9" x14ac:dyDescent="0.3">
      <c r="A28" s="21" t="s">
        <v>188</v>
      </c>
      <c r="B28" s="47" t="s">
        <v>176</v>
      </c>
      <c r="C28" s="47"/>
      <c r="D28" s="47"/>
      <c r="E28" s="47"/>
      <c r="F28" s="47"/>
      <c r="G28" s="47"/>
    </row>
    <row r="29" spans="1:9" x14ac:dyDescent="0.3">
      <c r="A29" s="22" t="s">
        <v>55</v>
      </c>
      <c r="B29" s="44" t="s">
        <v>177</v>
      </c>
      <c r="C29" s="44"/>
      <c r="D29" s="44"/>
      <c r="E29" s="44"/>
      <c r="F29" s="44"/>
      <c r="G29" s="24">
        <v>1440012</v>
      </c>
    </row>
    <row r="30" spans="1:9" x14ac:dyDescent="0.3">
      <c r="A30" s="22" t="s">
        <v>56</v>
      </c>
      <c r="B30" s="44" t="s">
        <v>178</v>
      </c>
      <c r="C30" s="44"/>
      <c r="D30" s="44"/>
      <c r="E30" s="44"/>
      <c r="F30" s="44"/>
      <c r="G30" s="24">
        <v>1820000</v>
      </c>
    </row>
    <row r="31" spans="1:9" x14ac:dyDescent="0.3">
      <c r="A31" s="22" t="s">
        <v>57</v>
      </c>
      <c r="B31" s="44" t="s">
        <v>179</v>
      </c>
      <c r="C31" s="44"/>
      <c r="D31" s="44"/>
      <c r="E31" s="44"/>
      <c r="F31" s="44"/>
      <c r="G31" s="24">
        <v>2490000</v>
      </c>
    </row>
    <row r="32" spans="1:9" x14ac:dyDescent="0.3">
      <c r="A32" s="22" t="s">
        <v>58</v>
      </c>
      <c r="B32" s="44" t="s">
        <v>180</v>
      </c>
      <c r="C32" s="44"/>
      <c r="D32" s="44"/>
      <c r="E32" s="44"/>
      <c r="F32" s="44"/>
      <c r="G32" s="24">
        <v>3237000</v>
      </c>
    </row>
    <row r="33" spans="1:7" x14ac:dyDescent="0.3">
      <c r="A33" s="22" t="s">
        <v>59</v>
      </c>
      <c r="B33" s="44" t="s">
        <v>181</v>
      </c>
      <c r="C33" s="44"/>
      <c r="D33" s="44"/>
      <c r="E33" s="44"/>
      <c r="F33" s="44"/>
      <c r="G33" s="24">
        <v>796000</v>
      </c>
    </row>
    <row r="34" spans="1:7" x14ac:dyDescent="0.3">
      <c r="A34" s="22" t="s">
        <v>60</v>
      </c>
      <c r="B34" s="44" t="s">
        <v>182</v>
      </c>
      <c r="C34" s="44"/>
      <c r="D34" s="44"/>
      <c r="E34" s="44"/>
      <c r="F34" s="44"/>
      <c r="G34" s="24">
        <v>1162000</v>
      </c>
    </row>
    <row r="35" spans="1:7" x14ac:dyDescent="0.3">
      <c r="A35" s="22" t="s">
        <v>61</v>
      </c>
      <c r="B35" s="44" t="s">
        <v>183</v>
      </c>
      <c r="C35" s="44"/>
      <c r="D35" s="44"/>
      <c r="E35" s="44"/>
      <c r="F35" s="44"/>
      <c r="G35" s="24">
        <v>312000</v>
      </c>
    </row>
    <row r="36" spans="1:7" x14ac:dyDescent="0.3">
      <c r="A36" s="22" t="s">
        <v>62</v>
      </c>
      <c r="B36" s="44" t="s">
        <v>189</v>
      </c>
      <c r="C36" s="44"/>
      <c r="D36" s="44"/>
      <c r="E36" s="44"/>
      <c r="F36" s="44"/>
      <c r="G36" s="24">
        <v>480000</v>
      </c>
    </row>
    <row r="37" spans="1:7" x14ac:dyDescent="0.3">
      <c r="A37" s="22" t="s">
        <v>63</v>
      </c>
      <c r="B37" s="44" t="s">
        <v>190</v>
      </c>
      <c r="C37" s="44"/>
      <c r="D37" s="44"/>
      <c r="E37" s="44"/>
      <c r="F37" s="44"/>
      <c r="G37" s="24">
        <v>420000</v>
      </c>
    </row>
    <row r="38" spans="1:7" x14ac:dyDescent="0.3">
      <c r="A38" s="22" t="s">
        <v>64</v>
      </c>
      <c r="B38" s="44" t="s">
        <v>184</v>
      </c>
      <c r="C38" s="44"/>
      <c r="D38" s="44"/>
      <c r="E38" s="44"/>
      <c r="F38" s="44"/>
      <c r="G38" s="24">
        <v>480000</v>
      </c>
    </row>
    <row r="39" spans="1:7" x14ac:dyDescent="0.3">
      <c r="A39" s="22" t="s">
        <v>65</v>
      </c>
      <c r="B39" s="44" t="s">
        <v>185</v>
      </c>
      <c r="C39" s="44"/>
      <c r="D39" s="44"/>
      <c r="E39" s="44"/>
      <c r="F39" s="44"/>
      <c r="G39" s="24">
        <v>300000</v>
      </c>
    </row>
    <row r="40" spans="1:7" x14ac:dyDescent="0.3">
      <c r="A40" s="22" t="s">
        <v>66</v>
      </c>
      <c r="B40" s="44" t="s">
        <v>186</v>
      </c>
      <c r="C40" s="44"/>
      <c r="D40" s="44"/>
      <c r="E40" s="44"/>
      <c r="F40" s="44"/>
      <c r="G40" s="24">
        <v>534200</v>
      </c>
    </row>
    <row r="41" spans="1:7" x14ac:dyDescent="0.3">
      <c r="A41" s="22" t="s">
        <v>67</v>
      </c>
      <c r="B41" s="44" t="s">
        <v>191</v>
      </c>
      <c r="C41" s="44"/>
      <c r="D41" s="44"/>
      <c r="E41" s="44"/>
      <c r="F41" s="44"/>
      <c r="G41" s="24">
        <v>600000</v>
      </c>
    </row>
    <row r="42" spans="1:7" x14ac:dyDescent="0.3">
      <c r="A42" s="22"/>
      <c r="B42" s="41" t="s">
        <v>8</v>
      </c>
      <c r="C42" s="41"/>
      <c r="D42" s="41"/>
      <c r="E42" s="41"/>
      <c r="F42" s="41"/>
      <c r="G42" s="23">
        <f>SUM(G29:G41)</f>
        <v>14071212</v>
      </c>
    </row>
    <row r="43" spans="1:7" x14ac:dyDescent="0.3">
      <c r="A43" s="21" t="s">
        <v>187</v>
      </c>
      <c r="B43" s="47" t="s">
        <v>11</v>
      </c>
      <c r="C43" s="47"/>
      <c r="D43" s="47"/>
      <c r="E43" s="47"/>
      <c r="F43" s="47"/>
      <c r="G43" s="47"/>
    </row>
    <row r="44" spans="1:7" x14ac:dyDescent="0.3">
      <c r="A44" s="22" t="s">
        <v>138</v>
      </c>
      <c r="B44" s="44" t="s">
        <v>192</v>
      </c>
      <c r="C44" s="44"/>
      <c r="D44" s="44"/>
      <c r="E44" s="44"/>
      <c r="F44" s="44"/>
      <c r="G44" s="24">
        <v>252000</v>
      </c>
    </row>
    <row r="45" spans="1:7" x14ac:dyDescent="0.3">
      <c r="A45" s="22" t="s">
        <v>139</v>
      </c>
      <c r="B45" s="44" t="s">
        <v>193</v>
      </c>
      <c r="C45" s="44"/>
      <c r="D45" s="44"/>
      <c r="E45" s="44"/>
      <c r="F45" s="44"/>
      <c r="G45" s="24">
        <v>642000</v>
      </c>
    </row>
    <row r="46" spans="1:7" x14ac:dyDescent="0.3">
      <c r="A46" s="22" t="s">
        <v>140</v>
      </c>
      <c r="B46" s="44" t="s">
        <v>194</v>
      </c>
      <c r="C46" s="44"/>
      <c r="D46" s="44"/>
      <c r="E46" s="44"/>
      <c r="F46" s="44"/>
      <c r="G46" s="24">
        <v>2270829</v>
      </c>
    </row>
    <row r="47" spans="1:7" x14ac:dyDescent="0.3">
      <c r="A47" s="22" t="s">
        <v>141</v>
      </c>
      <c r="B47" s="44" t="s">
        <v>195</v>
      </c>
      <c r="C47" s="44"/>
      <c r="D47" s="44"/>
      <c r="E47" s="44"/>
      <c r="F47" s="44"/>
      <c r="G47" s="24">
        <v>1768000</v>
      </c>
    </row>
    <row r="48" spans="1:7" x14ac:dyDescent="0.3">
      <c r="A48" s="22" t="s">
        <v>142</v>
      </c>
      <c r="B48" s="44" t="s">
        <v>196</v>
      </c>
      <c r="C48" s="44"/>
      <c r="D48" s="44"/>
      <c r="E48" s="44"/>
      <c r="F48" s="44"/>
      <c r="G48" s="24">
        <v>1554150</v>
      </c>
    </row>
    <row r="49" spans="1:7" x14ac:dyDescent="0.3">
      <c r="A49" s="21"/>
      <c r="B49" s="41" t="s">
        <v>8</v>
      </c>
      <c r="C49" s="41"/>
      <c r="D49" s="41"/>
      <c r="E49" s="41"/>
      <c r="F49" s="41"/>
      <c r="G49" s="23">
        <f>SUM(G44:G48)</f>
        <v>6486979</v>
      </c>
    </row>
    <row r="50" spans="1:7" x14ac:dyDescent="0.3">
      <c r="A50" s="21" t="s">
        <v>143</v>
      </c>
      <c r="B50" s="47" t="s">
        <v>272</v>
      </c>
      <c r="C50" s="47"/>
      <c r="D50" s="47"/>
      <c r="E50" s="47"/>
      <c r="F50" s="47"/>
      <c r="G50" s="47"/>
    </row>
    <row r="51" spans="1:7" s="14" customFormat="1" x14ac:dyDescent="0.3">
      <c r="A51" s="33" t="s">
        <v>144</v>
      </c>
      <c r="B51" s="58" t="s">
        <v>197</v>
      </c>
      <c r="C51" s="59"/>
      <c r="D51" s="59"/>
      <c r="E51" s="59"/>
      <c r="F51" s="59"/>
      <c r="G51" s="25">
        <v>500000</v>
      </c>
    </row>
    <row r="52" spans="1:7" s="14" customFormat="1" x14ac:dyDescent="0.3">
      <c r="A52" s="33" t="s">
        <v>145</v>
      </c>
      <c r="B52" s="58" t="s">
        <v>198</v>
      </c>
      <c r="C52" s="59"/>
      <c r="D52" s="59"/>
      <c r="E52" s="59"/>
      <c r="F52" s="59"/>
      <c r="G52" s="26">
        <v>840768</v>
      </c>
    </row>
    <row r="53" spans="1:7" s="14" customFormat="1" x14ac:dyDescent="0.3">
      <c r="A53" s="33" t="s">
        <v>146</v>
      </c>
      <c r="B53" s="60" t="s">
        <v>273</v>
      </c>
      <c r="C53" s="61"/>
      <c r="D53" s="61"/>
      <c r="E53" s="61"/>
      <c r="F53" s="61"/>
      <c r="G53" s="26">
        <v>300000</v>
      </c>
    </row>
    <row r="54" spans="1:7" s="14" customFormat="1" x14ac:dyDescent="0.3">
      <c r="A54" s="33" t="s">
        <v>147</v>
      </c>
      <c r="B54" s="58" t="s">
        <v>199</v>
      </c>
      <c r="C54" s="59"/>
      <c r="D54" s="59"/>
      <c r="E54" s="59"/>
      <c r="F54" s="59"/>
      <c r="G54" s="26">
        <v>300000</v>
      </c>
    </row>
    <row r="55" spans="1:7" s="14" customFormat="1" ht="34.200000000000003" customHeight="1" x14ac:dyDescent="0.3">
      <c r="A55" s="33" t="s">
        <v>148</v>
      </c>
      <c r="B55" s="58" t="s">
        <v>249</v>
      </c>
      <c r="C55" s="59"/>
      <c r="D55" s="59"/>
      <c r="E55" s="59"/>
      <c r="F55" s="59"/>
      <c r="G55" s="26">
        <v>1200000</v>
      </c>
    </row>
    <row r="56" spans="1:7" s="14" customFormat="1" x14ac:dyDescent="0.3">
      <c r="A56" s="33" t="s">
        <v>149</v>
      </c>
      <c r="B56" s="58" t="s">
        <v>200</v>
      </c>
      <c r="C56" s="59"/>
      <c r="D56" s="59"/>
      <c r="E56" s="59"/>
      <c r="F56" s="59"/>
      <c r="G56" s="26">
        <v>85192</v>
      </c>
    </row>
    <row r="57" spans="1:7" x14ac:dyDescent="0.3">
      <c r="A57" s="22" t="s">
        <v>150</v>
      </c>
      <c r="B57" s="38" t="s">
        <v>201</v>
      </c>
      <c r="C57" s="39"/>
      <c r="D57" s="39"/>
      <c r="E57" s="39"/>
      <c r="F57" s="39"/>
      <c r="G57" s="24">
        <v>153000</v>
      </c>
    </row>
    <row r="58" spans="1:7" x14ac:dyDescent="0.3">
      <c r="A58" s="22" t="s">
        <v>151</v>
      </c>
      <c r="B58" s="38" t="s">
        <v>202</v>
      </c>
      <c r="C58" s="39"/>
      <c r="D58" s="39"/>
      <c r="E58" s="39"/>
      <c r="F58" s="39"/>
      <c r="G58" s="24">
        <v>297000</v>
      </c>
    </row>
    <row r="59" spans="1:7" x14ac:dyDescent="0.3">
      <c r="A59" s="22" t="s">
        <v>152</v>
      </c>
      <c r="B59" s="38" t="s">
        <v>203</v>
      </c>
      <c r="C59" s="39"/>
      <c r="D59" s="39"/>
      <c r="E59" s="39"/>
      <c r="F59" s="39"/>
      <c r="G59" s="24">
        <v>274000</v>
      </c>
    </row>
    <row r="60" spans="1:7" x14ac:dyDescent="0.3">
      <c r="A60" s="22" t="s">
        <v>153</v>
      </c>
      <c r="B60" s="38" t="s">
        <v>204</v>
      </c>
      <c r="C60" s="39"/>
      <c r="D60" s="39"/>
      <c r="E60" s="39"/>
      <c r="F60" s="39"/>
      <c r="G60" s="24">
        <v>476000</v>
      </c>
    </row>
    <row r="61" spans="1:7" x14ac:dyDescent="0.3">
      <c r="A61" s="22"/>
      <c r="B61" s="62" t="s">
        <v>8</v>
      </c>
      <c r="C61" s="63"/>
      <c r="D61" s="63"/>
      <c r="E61" s="63"/>
      <c r="F61" s="63"/>
      <c r="G61" s="23">
        <f>SUM(G51:G60)</f>
        <v>4425960</v>
      </c>
    </row>
    <row r="62" spans="1:7" x14ac:dyDescent="0.3">
      <c r="A62" s="21" t="s">
        <v>154</v>
      </c>
      <c r="B62" s="68" t="s">
        <v>205</v>
      </c>
      <c r="C62" s="69"/>
      <c r="D62" s="69"/>
      <c r="E62" s="69"/>
      <c r="F62" s="69"/>
      <c r="G62" s="27"/>
    </row>
    <row r="63" spans="1:7" ht="28.2" customHeight="1" x14ac:dyDescent="0.3">
      <c r="A63" s="22" t="s">
        <v>155</v>
      </c>
      <c r="B63" s="58" t="s">
        <v>206</v>
      </c>
      <c r="C63" s="59"/>
      <c r="D63" s="59"/>
      <c r="E63" s="59"/>
      <c r="F63" s="59"/>
      <c r="G63" s="24">
        <v>265158</v>
      </c>
    </row>
    <row r="64" spans="1:7" x14ac:dyDescent="0.3">
      <c r="A64" s="22" t="s">
        <v>156</v>
      </c>
      <c r="B64" s="58" t="s">
        <v>250</v>
      </c>
      <c r="C64" s="59"/>
      <c r="D64" s="59"/>
      <c r="E64" s="59"/>
      <c r="F64" s="59"/>
      <c r="G64" s="24">
        <v>241566</v>
      </c>
    </row>
    <row r="65" spans="1:7" x14ac:dyDescent="0.3">
      <c r="A65" s="22" t="s">
        <v>157</v>
      </c>
      <c r="B65" s="56" t="s">
        <v>251</v>
      </c>
      <c r="C65" s="57"/>
      <c r="D65" s="57"/>
      <c r="E65" s="57"/>
      <c r="F65" s="57"/>
      <c r="G65" s="24">
        <v>449660</v>
      </c>
    </row>
    <row r="66" spans="1:7" x14ac:dyDescent="0.3">
      <c r="A66" s="22" t="s">
        <v>158</v>
      </c>
      <c r="B66" s="56" t="s">
        <v>207</v>
      </c>
      <c r="C66" s="57"/>
      <c r="D66" s="57"/>
      <c r="E66" s="57"/>
      <c r="F66" s="57"/>
      <c r="G66" s="24">
        <v>204263</v>
      </c>
    </row>
    <row r="67" spans="1:7" x14ac:dyDescent="0.3">
      <c r="A67" s="22" t="s">
        <v>159</v>
      </c>
      <c r="B67" s="56" t="s">
        <v>253</v>
      </c>
      <c r="C67" s="57"/>
      <c r="D67" s="57"/>
      <c r="E67" s="57"/>
      <c r="F67" s="57"/>
      <c r="G67" s="24">
        <v>336136</v>
      </c>
    </row>
    <row r="68" spans="1:7" x14ac:dyDescent="0.3">
      <c r="A68" s="22" t="s">
        <v>160</v>
      </c>
      <c r="B68" s="56" t="s">
        <v>208</v>
      </c>
      <c r="C68" s="57"/>
      <c r="D68" s="57"/>
      <c r="E68" s="57"/>
      <c r="F68" s="57"/>
      <c r="G68" s="24">
        <v>396225</v>
      </c>
    </row>
    <row r="69" spans="1:7" x14ac:dyDescent="0.3">
      <c r="A69" s="22" t="s">
        <v>161</v>
      </c>
      <c r="B69" s="56" t="s">
        <v>209</v>
      </c>
      <c r="C69" s="57"/>
      <c r="D69" s="57"/>
      <c r="E69" s="57"/>
      <c r="F69" s="57"/>
      <c r="G69" s="24">
        <v>1506463</v>
      </c>
    </row>
    <row r="70" spans="1:7" x14ac:dyDescent="0.3">
      <c r="A70" s="22" t="s">
        <v>162</v>
      </c>
      <c r="B70" s="56" t="s">
        <v>252</v>
      </c>
      <c r="C70" s="57"/>
      <c r="D70" s="57"/>
      <c r="E70" s="57"/>
      <c r="F70" s="57"/>
      <c r="G70" s="24">
        <v>295808</v>
      </c>
    </row>
    <row r="71" spans="1:7" x14ac:dyDescent="0.3">
      <c r="A71" s="22" t="s">
        <v>163</v>
      </c>
      <c r="B71" s="55" t="s">
        <v>254</v>
      </c>
      <c r="C71" s="55"/>
      <c r="D71" s="55"/>
      <c r="E71" s="55"/>
      <c r="F71" s="55"/>
      <c r="G71" s="24">
        <v>177444</v>
      </c>
    </row>
    <row r="72" spans="1:7" x14ac:dyDescent="0.3">
      <c r="A72" s="22" t="s">
        <v>164</v>
      </c>
      <c r="B72" s="55" t="s">
        <v>210</v>
      </c>
      <c r="C72" s="55"/>
      <c r="D72" s="55"/>
      <c r="E72" s="55"/>
      <c r="F72" s="55"/>
      <c r="G72" s="24">
        <v>253866</v>
      </c>
    </row>
    <row r="73" spans="1:7" x14ac:dyDescent="0.3">
      <c r="A73" s="22" t="s">
        <v>68</v>
      </c>
      <c r="B73" s="55" t="s">
        <v>211</v>
      </c>
      <c r="C73" s="55"/>
      <c r="D73" s="55"/>
      <c r="E73" s="55"/>
      <c r="F73" s="55"/>
      <c r="G73" s="24">
        <v>463775</v>
      </c>
    </row>
    <row r="74" spans="1:7" x14ac:dyDescent="0.3">
      <c r="A74" s="22" t="s">
        <v>69</v>
      </c>
      <c r="B74" s="55" t="s">
        <v>274</v>
      </c>
      <c r="C74" s="55"/>
      <c r="D74" s="55"/>
      <c r="E74" s="55"/>
      <c r="F74" s="55"/>
      <c r="G74" s="24">
        <v>482124</v>
      </c>
    </row>
    <row r="75" spans="1:7" x14ac:dyDescent="0.3">
      <c r="A75" s="22" t="s">
        <v>70</v>
      </c>
      <c r="B75" s="55" t="s">
        <v>255</v>
      </c>
      <c r="C75" s="55"/>
      <c r="D75" s="55"/>
      <c r="E75" s="55"/>
      <c r="F75" s="55"/>
      <c r="G75" s="24">
        <v>412357</v>
      </c>
    </row>
    <row r="76" spans="1:7" ht="30.6" customHeight="1" x14ac:dyDescent="0.3">
      <c r="A76" s="22" t="s">
        <v>71</v>
      </c>
      <c r="B76" s="55" t="s">
        <v>256</v>
      </c>
      <c r="C76" s="55"/>
      <c r="D76" s="55"/>
      <c r="E76" s="55"/>
      <c r="F76" s="55"/>
      <c r="G76" s="24">
        <v>747686</v>
      </c>
    </row>
    <row r="77" spans="1:7" x14ac:dyDescent="0.3">
      <c r="A77" s="22" t="s">
        <v>72</v>
      </c>
      <c r="B77" s="55" t="s">
        <v>275</v>
      </c>
      <c r="C77" s="55"/>
      <c r="D77" s="55"/>
      <c r="E77" s="55"/>
      <c r="F77" s="55"/>
      <c r="G77" s="24">
        <v>221805</v>
      </c>
    </row>
    <row r="78" spans="1:7" x14ac:dyDescent="0.3">
      <c r="A78" s="22" t="s">
        <v>73</v>
      </c>
      <c r="B78" s="55" t="s">
        <v>212</v>
      </c>
      <c r="C78" s="55"/>
      <c r="D78" s="55"/>
      <c r="E78" s="55"/>
      <c r="F78" s="55"/>
      <c r="G78" s="24">
        <v>279878</v>
      </c>
    </row>
    <row r="79" spans="1:7" x14ac:dyDescent="0.3">
      <c r="A79" s="22" t="s">
        <v>74</v>
      </c>
      <c r="B79" s="55" t="s">
        <v>276</v>
      </c>
      <c r="C79" s="55"/>
      <c r="D79" s="55"/>
      <c r="E79" s="55"/>
      <c r="F79" s="55"/>
      <c r="G79" s="24">
        <v>502692</v>
      </c>
    </row>
    <row r="80" spans="1:7" x14ac:dyDescent="0.3">
      <c r="A80" s="22" t="s">
        <v>75</v>
      </c>
      <c r="B80" s="55" t="s">
        <v>213</v>
      </c>
      <c r="C80" s="55"/>
      <c r="D80" s="55"/>
      <c r="E80" s="55"/>
      <c r="F80" s="55"/>
      <c r="G80" s="24">
        <v>185510</v>
      </c>
    </row>
    <row r="81" spans="1:7" x14ac:dyDescent="0.3">
      <c r="A81" s="22" t="s">
        <v>76</v>
      </c>
      <c r="B81" s="55" t="s">
        <v>214</v>
      </c>
      <c r="C81" s="55"/>
      <c r="D81" s="55"/>
      <c r="E81" s="55"/>
      <c r="F81" s="55"/>
      <c r="G81" s="24">
        <v>651302</v>
      </c>
    </row>
    <row r="82" spans="1:7" ht="30" customHeight="1" x14ac:dyDescent="0.3">
      <c r="A82" s="22" t="s">
        <v>77</v>
      </c>
      <c r="B82" s="55" t="s">
        <v>277</v>
      </c>
      <c r="C82" s="55"/>
      <c r="D82" s="55"/>
      <c r="E82" s="55"/>
      <c r="F82" s="55"/>
      <c r="G82" s="24">
        <v>755832</v>
      </c>
    </row>
    <row r="83" spans="1:7" x14ac:dyDescent="0.3">
      <c r="A83" s="22" t="s">
        <v>78</v>
      </c>
      <c r="B83" s="70" t="s">
        <v>215</v>
      </c>
      <c r="C83" s="70"/>
      <c r="D83" s="70"/>
      <c r="E83" s="70"/>
      <c r="F83" s="70"/>
      <c r="G83" s="24">
        <v>120985</v>
      </c>
    </row>
    <row r="84" spans="1:7" x14ac:dyDescent="0.3">
      <c r="A84" s="22" t="s">
        <v>79</v>
      </c>
      <c r="B84" s="70" t="s">
        <v>216</v>
      </c>
      <c r="C84" s="70"/>
      <c r="D84" s="70"/>
      <c r="E84" s="70"/>
      <c r="F84" s="70"/>
      <c r="G84" s="24">
        <v>143569</v>
      </c>
    </row>
    <row r="85" spans="1:7" x14ac:dyDescent="0.3">
      <c r="A85" s="22" t="s">
        <v>80</v>
      </c>
      <c r="B85" s="70" t="s">
        <v>278</v>
      </c>
      <c r="C85" s="70"/>
      <c r="D85" s="70"/>
      <c r="E85" s="70"/>
      <c r="F85" s="70"/>
      <c r="G85" s="24">
        <v>253465</v>
      </c>
    </row>
    <row r="86" spans="1:7" x14ac:dyDescent="0.3">
      <c r="A86" s="22"/>
      <c r="B86" s="41" t="s">
        <v>8</v>
      </c>
      <c r="C86" s="41"/>
      <c r="D86" s="41"/>
      <c r="E86" s="41"/>
      <c r="F86" s="41"/>
      <c r="G86" s="23">
        <f>SUM(G63:G85)</f>
        <v>9347569</v>
      </c>
    </row>
    <row r="87" spans="1:7" x14ac:dyDescent="0.3">
      <c r="A87" s="21" t="s">
        <v>165</v>
      </c>
      <c r="B87" s="67" t="s">
        <v>217</v>
      </c>
      <c r="C87" s="67"/>
      <c r="D87" s="67"/>
      <c r="E87" s="67"/>
      <c r="F87" s="67"/>
      <c r="G87" s="27"/>
    </row>
    <row r="88" spans="1:7" x14ac:dyDescent="0.3">
      <c r="A88" s="22" t="s">
        <v>81</v>
      </c>
      <c r="B88" s="44" t="s">
        <v>218</v>
      </c>
      <c r="C88" s="44"/>
      <c r="D88" s="44"/>
      <c r="E88" s="44"/>
      <c r="F88" s="44"/>
      <c r="G88" s="24">
        <v>340930</v>
      </c>
    </row>
    <row r="89" spans="1:7" x14ac:dyDescent="0.3">
      <c r="A89" s="22" t="s">
        <v>82</v>
      </c>
      <c r="B89" s="44" t="s">
        <v>219</v>
      </c>
      <c r="C89" s="44"/>
      <c r="D89" s="44"/>
      <c r="E89" s="44"/>
      <c r="F89" s="44"/>
      <c r="G89" s="24">
        <v>365770</v>
      </c>
    </row>
    <row r="90" spans="1:7" x14ac:dyDescent="0.3">
      <c r="A90" s="22" t="s">
        <v>83</v>
      </c>
      <c r="B90" s="44" t="s">
        <v>220</v>
      </c>
      <c r="C90" s="44"/>
      <c r="D90" s="44"/>
      <c r="E90" s="44"/>
      <c r="F90" s="44"/>
      <c r="G90" s="24">
        <v>851860</v>
      </c>
    </row>
    <row r="91" spans="1:7" x14ac:dyDescent="0.3">
      <c r="A91" s="22" t="s">
        <v>84</v>
      </c>
      <c r="B91" s="44" t="s">
        <v>221</v>
      </c>
      <c r="C91" s="44"/>
      <c r="D91" s="44"/>
      <c r="E91" s="44"/>
      <c r="F91" s="44"/>
      <c r="G91" s="24">
        <v>422120</v>
      </c>
    </row>
    <row r="92" spans="1:7" x14ac:dyDescent="0.3">
      <c r="A92" s="22" t="s">
        <v>85</v>
      </c>
      <c r="B92" s="44" t="s">
        <v>222</v>
      </c>
      <c r="C92" s="44"/>
      <c r="D92" s="44"/>
      <c r="E92" s="44"/>
      <c r="F92" s="44"/>
      <c r="G92" s="24">
        <v>533370</v>
      </c>
    </row>
    <row r="93" spans="1:7" x14ac:dyDescent="0.3">
      <c r="A93" s="22" t="s">
        <v>86</v>
      </c>
      <c r="B93" s="44" t="s">
        <v>224</v>
      </c>
      <c r="C93" s="44"/>
      <c r="D93" s="44"/>
      <c r="E93" s="44"/>
      <c r="F93" s="44"/>
      <c r="G93" s="24">
        <v>530390</v>
      </c>
    </row>
    <row r="94" spans="1:7" x14ac:dyDescent="0.3">
      <c r="A94" s="22" t="s">
        <v>87</v>
      </c>
      <c r="B94" s="44" t="s">
        <v>223</v>
      </c>
      <c r="C94" s="44"/>
      <c r="D94" s="44"/>
      <c r="E94" s="44"/>
      <c r="F94" s="44"/>
      <c r="G94" s="24">
        <v>860090</v>
      </c>
    </row>
    <row r="95" spans="1:7" x14ac:dyDescent="0.3">
      <c r="A95" s="22" t="s">
        <v>88</v>
      </c>
      <c r="B95" s="44" t="s">
        <v>225</v>
      </c>
      <c r="C95" s="44"/>
      <c r="D95" s="44"/>
      <c r="E95" s="44"/>
      <c r="F95" s="44"/>
      <c r="G95" s="24">
        <v>499420</v>
      </c>
    </row>
    <row r="96" spans="1:7" x14ac:dyDescent="0.3">
      <c r="A96" s="22" t="s">
        <v>89</v>
      </c>
      <c r="B96" s="44" t="s">
        <v>226</v>
      </c>
      <c r="C96" s="44"/>
      <c r="D96" s="44"/>
      <c r="E96" s="44"/>
      <c r="F96" s="44"/>
      <c r="G96" s="24">
        <v>600000</v>
      </c>
    </row>
    <row r="97" spans="1:7" x14ac:dyDescent="0.3">
      <c r="A97" s="22" t="s">
        <v>90</v>
      </c>
      <c r="B97" s="44" t="s">
        <v>227</v>
      </c>
      <c r="C97" s="44"/>
      <c r="D97" s="44"/>
      <c r="E97" s="44"/>
      <c r="F97" s="44"/>
      <c r="G97" s="24">
        <v>313440</v>
      </c>
    </row>
    <row r="98" spans="1:7" x14ac:dyDescent="0.3">
      <c r="A98" s="22" t="s">
        <v>91</v>
      </c>
      <c r="B98" s="44" t="s">
        <v>228</v>
      </c>
      <c r="C98" s="44"/>
      <c r="D98" s="44"/>
      <c r="E98" s="44"/>
      <c r="F98" s="44"/>
      <c r="G98" s="24">
        <v>901740</v>
      </c>
    </row>
    <row r="99" spans="1:7" x14ac:dyDescent="0.3">
      <c r="A99" s="22" t="s">
        <v>92</v>
      </c>
      <c r="B99" s="44" t="s">
        <v>229</v>
      </c>
      <c r="C99" s="44"/>
      <c r="D99" s="44"/>
      <c r="E99" s="44"/>
      <c r="F99" s="44"/>
      <c r="G99" s="24">
        <v>818790</v>
      </c>
    </row>
    <row r="100" spans="1:7" x14ac:dyDescent="0.3">
      <c r="A100" s="22" t="s">
        <v>93</v>
      </c>
      <c r="B100" s="44" t="s">
        <v>230</v>
      </c>
      <c r="C100" s="44"/>
      <c r="D100" s="44"/>
      <c r="E100" s="44"/>
      <c r="F100" s="44"/>
      <c r="G100" s="24">
        <v>627750</v>
      </c>
    </row>
    <row r="101" spans="1:7" x14ac:dyDescent="0.3">
      <c r="A101" s="22" t="s">
        <v>94</v>
      </c>
      <c r="B101" s="44" t="s">
        <v>231</v>
      </c>
      <c r="C101" s="44"/>
      <c r="D101" s="44"/>
      <c r="E101" s="44"/>
      <c r="F101" s="44"/>
      <c r="G101" s="24">
        <v>485745</v>
      </c>
    </row>
    <row r="102" spans="1:7" x14ac:dyDescent="0.3">
      <c r="A102" s="22" t="s">
        <v>95</v>
      </c>
      <c r="B102" s="44" t="s">
        <v>232</v>
      </c>
      <c r="C102" s="44"/>
      <c r="D102" s="44"/>
      <c r="E102" s="44"/>
      <c r="F102" s="44"/>
      <c r="G102" s="24">
        <v>241160</v>
      </c>
    </row>
    <row r="103" spans="1:7" x14ac:dyDescent="0.3">
      <c r="A103" s="22" t="s">
        <v>96</v>
      </c>
      <c r="B103" s="44" t="s">
        <v>233</v>
      </c>
      <c r="C103" s="44"/>
      <c r="D103" s="44"/>
      <c r="E103" s="44"/>
      <c r="F103" s="44"/>
      <c r="G103" s="24">
        <v>500000</v>
      </c>
    </row>
    <row r="104" spans="1:7" x14ac:dyDescent="0.3">
      <c r="A104" s="22" t="s">
        <v>97</v>
      </c>
      <c r="B104" s="44" t="s">
        <v>44</v>
      </c>
      <c r="C104" s="44"/>
      <c r="D104" s="44"/>
      <c r="E104" s="44"/>
      <c r="F104" s="44"/>
      <c r="G104" s="24">
        <v>250000</v>
      </c>
    </row>
    <row r="105" spans="1:7" x14ac:dyDescent="0.3">
      <c r="A105" s="22"/>
      <c r="B105" s="44" t="s">
        <v>129</v>
      </c>
      <c r="C105" s="44"/>
      <c r="D105" s="44"/>
      <c r="E105" s="44"/>
      <c r="F105" s="44"/>
      <c r="G105" s="23">
        <f>SUM(G88:G104)</f>
        <v>9142575</v>
      </c>
    </row>
    <row r="106" spans="1:7" x14ac:dyDescent="0.3">
      <c r="A106" s="21" t="s">
        <v>166</v>
      </c>
      <c r="B106" s="47" t="s">
        <v>234</v>
      </c>
      <c r="C106" s="47"/>
      <c r="D106" s="47"/>
      <c r="E106" s="47"/>
      <c r="F106" s="47"/>
      <c r="G106" s="47"/>
    </row>
    <row r="107" spans="1:7" ht="20.399999999999999" customHeight="1" x14ac:dyDescent="0.3">
      <c r="A107" s="22" t="s">
        <v>98</v>
      </c>
      <c r="B107" s="44" t="s">
        <v>235</v>
      </c>
      <c r="C107" s="44"/>
      <c r="D107" s="44"/>
      <c r="E107" s="44"/>
      <c r="F107" s="44"/>
      <c r="G107" s="24">
        <v>558333</v>
      </c>
    </row>
    <row r="108" spans="1:7" x14ac:dyDescent="0.3">
      <c r="A108" s="9"/>
      <c r="B108" s="41" t="s">
        <v>8</v>
      </c>
      <c r="C108" s="41"/>
      <c r="D108" s="41"/>
      <c r="E108" s="41"/>
      <c r="F108" s="41"/>
      <c r="G108" s="23">
        <f>G107</f>
        <v>558333</v>
      </c>
    </row>
    <row r="109" spans="1:7" x14ac:dyDescent="0.3">
      <c r="A109" s="46" t="s">
        <v>10</v>
      </c>
      <c r="B109" s="46"/>
      <c r="C109" s="46"/>
      <c r="D109" s="46"/>
      <c r="E109" s="46"/>
      <c r="F109" s="46"/>
      <c r="G109" s="46"/>
    </row>
    <row r="110" spans="1:7" ht="37.200000000000003" customHeight="1" x14ac:dyDescent="0.3">
      <c r="A110" s="21" t="s">
        <v>236</v>
      </c>
      <c r="B110" s="46" t="s">
        <v>279</v>
      </c>
      <c r="C110" s="46"/>
      <c r="D110" s="46"/>
      <c r="E110" s="46"/>
      <c r="F110" s="46"/>
      <c r="G110" s="46"/>
    </row>
    <row r="111" spans="1:7" ht="25.8" customHeight="1" x14ac:dyDescent="0.3">
      <c r="A111" s="22"/>
      <c r="B111" s="64" t="s">
        <v>24</v>
      </c>
      <c r="C111" s="65"/>
      <c r="D111" s="65"/>
      <c r="E111" s="65"/>
      <c r="F111" s="65"/>
      <c r="G111" s="66"/>
    </row>
    <row r="112" spans="1:7" ht="34.200000000000003" customHeight="1" x14ac:dyDescent="0.3">
      <c r="A112" s="22"/>
      <c r="B112" s="22" t="s">
        <v>34</v>
      </c>
      <c r="C112" s="22" t="s">
        <v>21</v>
      </c>
      <c r="D112" s="22" t="s">
        <v>22</v>
      </c>
      <c r="E112" s="22" t="s">
        <v>54</v>
      </c>
      <c r="F112" s="22" t="s">
        <v>42</v>
      </c>
      <c r="G112" s="24" t="s">
        <v>23</v>
      </c>
    </row>
    <row r="113" spans="1:7" ht="19.2" customHeight="1" x14ac:dyDescent="0.3">
      <c r="A113" s="21" t="s">
        <v>99</v>
      </c>
      <c r="B113" s="46" t="s">
        <v>16</v>
      </c>
      <c r="C113" s="46"/>
      <c r="D113" s="46"/>
      <c r="E113" s="46"/>
      <c r="F113" s="46"/>
      <c r="G113" s="46"/>
    </row>
    <row r="114" spans="1:7" ht="37.799999999999997" customHeight="1" x14ac:dyDescent="0.3">
      <c r="A114" s="22" t="s">
        <v>100</v>
      </c>
      <c r="B114" s="28" t="s">
        <v>257</v>
      </c>
      <c r="C114" s="28" t="s">
        <v>237</v>
      </c>
      <c r="D114" s="28" t="s">
        <v>17</v>
      </c>
      <c r="E114" s="22" t="s">
        <v>47</v>
      </c>
      <c r="F114" s="22">
        <v>345887</v>
      </c>
      <c r="G114" s="24">
        <v>345887</v>
      </c>
    </row>
    <row r="115" spans="1:7" ht="57.6" customHeight="1" x14ac:dyDescent="0.3">
      <c r="A115" s="48" t="s">
        <v>101</v>
      </c>
      <c r="B115" s="44" t="s">
        <v>257</v>
      </c>
      <c r="C115" s="44" t="s">
        <v>238</v>
      </c>
      <c r="D115" s="28" t="s">
        <v>18</v>
      </c>
      <c r="E115" s="22"/>
      <c r="F115" s="22">
        <v>184547</v>
      </c>
      <c r="G115" s="52">
        <v>1230315</v>
      </c>
    </row>
    <row r="116" spans="1:7" ht="19.8" customHeight="1" x14ac:dyDescent="0.3">
      <c r="A116" s="49"/>
      <c r="B116" s="44"/>
      <c r="C116" s="44"/>
      <c r="D116" s="28" t="s">
        <v>19</v>
      </c>
      <c r="E116" s="22" t="s">
        <v>48</v>
      </c>
      <c r="F116" s="22">
        <v>1045768</v>
      </c>
      <c r="G116" s="52"/>
    </row>
    <row r="117" spans="1:7" ht="37.799999999999997" customHeight="1" x14ac:dyDescent="0.3">
      <c r="A117" s="48" t="s">
        <v>102</v>
      </c>
      <c r="B117" s="51" t="s">
        <v>258</v>
      </c>
      <c r="C117" s="51" t="s">
        <v>280</v>
      </c>
      <c r="D117" s="29" t="s">
        <v>18</v>
      </c>
      <c r="E117" s="30"/>
      <c r="F117" s="30">
        <v>135000</v>
      </c>
      <c r="G117" s="52">
        <v>900000</v>
      </c>
    </row>
    <row r="118" spans="1:7" ht="37.200000000000003" customHeight="1" x14ac:dyDescent="0.3">
      <c r="A118" s="49"/>
      <c r="B118" s="51"/>
      <c r="C118" s="51"/>
      <c r="D118" s="29" t="s">
        <v>20</v>
      </c>
      <c r="E118" s="30" t="s">
        <v>49</v>
      </c>
      <c r="F118" s="30">
        <v>765000</v>
      </c>
      <c r="G118" s="52"/>
    </row>
    <row r="119" spans="1:7" x14ac:dyDescent="0.3">
      <c r="A119" s="22"/>
      <c r="B119" s="31" t="s">
        <v>8</v>
      </c>
      <c r="C119" s="31"/>
      <c r="D119" s="31"/>
      <c r="E119" s="21"/>
      <c r="F119" s="31"/>
      <c r="G119" s="23">
        <f>SUM(G114:G117)</f>
        <v>2476202</v>
      </c>
    </row>
    <row r="120" spans="1:7" x14ac:dyDescent="0.3">
      <c r="A120" s="21" t="s">
        <v>103</v>
      </c>
      <c r="B120" s="35" t="s">
        <v>12</v>
      </c>
      <c r="C120" s="36"/>
      <c r="D120" s="36"/>
      <c r="E120" s="36"/>
      <c r="F120" s="36"/>
      <c r="G120" s="37"/>
    </row>
    <row r="121" spans="1:7" ht="31.2" x14ac:dyDescent="0.3">
      <c r="A121" s="50" t="s">
        <v>104</v>
      </c>
      <c r="B121" s="44" t="s">
        <v>259</v>
      </c>
      <c r="C121" s="44" t="s">
        <v>35</v>
      </c>
      <c r="D121" s="28" t="s">
        <v>18</v>
      </c>
      <c r="E121" s="22"/>
      <c r="F121" s="22">
        <v>45000</v>
      </c>
      <c r="G121" s="52">
        <v>300000</v>
      </c>
    </row>
    <row r="122" spans="1:7" x14ac:dyDescent="0.3">
      <c r="A122" s="50"/>
      <c r="B122" s="44"/>
      <c r="C122" s="44"/>
      <c r="D122" s="28" t="s">
        <v>25</v>
      </c>
      <c r="E122" s="22" t="s">
        <v>45</v>
      </c>
      <c r="F122" s="22">
        <v>255000</v>
      </c>
      <c r="G122" s="52"/>
    </row>
    <row r="123" spans="1:7" ht="31.2" x14ac:dyDescent="0.3">
      <c r="A123" s="50" t="s">
        <v>105</v>
      </c>
      <c r="B123" s="44" t="s">
        <v>260</v>
      </c>
      <c r="C123" s="44" t="s">
        <v>36</v>
      </c>
      <c r="D123" s="28" t="s">
        <v>18</v>
      </c>
      <c r="E123" s="22"/>
      <c r="F123" s="22">
        <v>45000</v>
      </c>
      <c r="G123" s="52">
        <v>300000</v>
      </c>
    </row>
    <row r="124" spans="1:7" x14ac:dyDescent="0.3">
      <c r="A124" s="50"/>
      <c r="B124" s="44"/>
      <c r="C124" s="44"/>
      <c r="D124" s="28" t="s">
        <v>25</v>
      </c>
      <c r="E124" s="22" t="s">
        <v>45</v>
      </c>
      <c r="F124" s="22">
        <v>255000</v>
      </c>
      <c r="G124" s="52"/>
    </row>
    <row r="125" spans="1:7" ht="31.2" x14ac:dyDescent="0.3">
      <c r="A125" s="50" t="s">
        <v>106</v>
      </c>
      <c r="B125" s="44" t="s">
        <v>260</v>
      </c>
      <c r="C125" s="44" t="s">
        <v>37</v>
      </c>
      <c r="D125" s="28" t="s">
        <v>18</v>
      </c>
      <c r="E125" s="22"/>
      <c r="F125" s="22">
        <v>45000</v>
      </c>
      <c r="G125" s="52">
        <v>300000</v>
      </c>
    </row>
    <row r="126" spans="1:7" x14ac:dyDescent="0.3">
      <c r="A126" s="50"/>
      <c r="B126" s="44"/>
      <c r="C126" s="44"/>
      <c r="D126" s="28" t="s">
        <v>25</v>
      </c>
      <c r="E126" s="22" t="s">
        <v>45</v>
      </c>
      <c r="F126" s="22">
        <v>255000</v>
      </c>
      <c r="G126" s="52"/>
    </row>
    <row r="127" spans="1:7" ht="31.2" x14ac:dyDescent="0.3">
      <c r="A127" s="50" t="s">
        <v>107</v>
      </c>
      <c r="B127" s="44" t="s">
        <v>260</v>
      </c>
      <c r="C127" s="44" t="s">
        <v>239</v>
      </c>
      <c r="D127" s="28" t="s">
        <v>18</v>
      </c>
      <c r="E127" s="22"/>
      <c r="F127" s="22">
        <v>45000</v>
      </c>
      <c r="G127" s="52">
        <v>300000</v>
      </c>
    </row>
    <row r="128" spans="1:7" x14ac:dyDescent="0.3">
      <c r="A128" s="50"/>
      <c r="B128" s="44"/>
      <c r="C128" s="44"/>
      <c r="D128" s="28" t="s">
        <v>25</v>
      </c>
      <c r="E128" s="22" t="s">
        <v>45</v>
      </c>
      <c r="F128" s="22">
        <v>255000</v>
      </c>
      <c r="G128" s="52"/>
    </row>
    <row r="129" spans="1:7" ht="24.75" customHeight="1" x14ac:dyDescent="0.3">
      <c r="A129" s="50" t="s">
        <v>108</v>
      </c>
      <c r="B129" s="44" t="s">
        <v>260</v>
      </c>
      <c r="C129" s="44" t="s">
        <v>241</v>
      </c>
      <c r="D129" s="28" t="s">
        <v>18</v>
      </c>
      <c r="E129" s="22"/>
      <c r="F129" s="22">
        <v>45000</v>
      </c>
      <c r="G129" s="52">
        <v>300000</v>
      </c>
    </row>
    <row r="130" spans="1:7" ht="18.75" customHeight="1" x14ac:dyDescent="0.3">
      <c r="A130" s="50"/>
      <c r="B130" s="44"/>
      <c r="C130" s="44"/>
      <c r="D130" s="28" t="s">
        <v>25</v>
      </c>
      <c r="E130" s="22" t="s">
        <v>45</v>
      </c>
      <c r="F130" s="22">
        <v>255000</v>
      </c>
      <c r="G130" s="52"/>
    </row>
    <row r="131" spans="1:7" ht="31.2" x14ac:dyDescent="0.3">
      <c r="A131" s="50" t="s">
        <v>109</v>
      </c>
      <c r="B131" s="44" t="s">
        <v>261</v>
      </c>
      <c r="C131" s="44" t="s">
        <v>26</v>
      </c>
      <c r="D131" s="28" t="s">
        <v>18</v>
      </c>
      <c r="E131" s="22"/>
      <c r="F131" s="22">
        <v>51000</v>
      </c>
      <c r="G131" s="52">
        <v>340000</v>
      </c>
    </row>
    <row r="132" spans="1:7" x14ac:dyDescent="0.3">
      <c r="A132" s="50"/>
      <c r="B132" s="44"/>
      <c r="C132" s="44"/>
      <c r="D132" s="28" t="s">
        <v>27</v>
      </c>
      <c r="E132" s="22" t="s">
        <v>50</v>
      </c>
      <c r="F132" s="22">
        <v>289000</v>
      </c>
      <c r="G132" s="52"/>
    </row>
    <row r="133" spans="1:7" ht="31.2" x14ac:dyDescent="0.3">
      <c r="A133" s="50" t="s">
        <v>110</v>
      </c>
      <c r="B133" s="44" t="s">
        <v>262</v>
      </c>
      <c r="C133" s="44" t="s">
        <v>28</v>
      </c>
      <c r="D133" s="28" t="s">
        <v>18</v>
      </c>
      <c r="E133" s="22"/>
      <c r="F133" s="22">
        <v>45000</v>
      </c>
      <c r="G133" s="52">
        <v>300000</v>
      </c>
    </row>
    <row r="134" spans="1:7" x14ac:dyDescent="0.3">
      <c r="A134" s="50"/>
      <c r="B134" s="44"/>
      <c r="C134" s="44"/>
      <c r="D134" s="28" t="s">
        <v>25</v>
      </c>
      <c r="E134" s="22" t="s">
        <v>45</v>
      </c>
      <c r="F134" s="22">
        <v>255000</v>
      </c>
      <c r="G134" s="52"/>
    </row>
    <row r="135" spans="1:7" ht="69" customHeight="1" x14ac:dyDescent="0.3">
      <c r="A135" s="22" t="s">
        <v>111</v>
      </c>
      <c r="B135" s="28" t="s">
        <v>263</v>
      </c>
      <c r="C135" s="28" t="s">
        <v>38</v>
      </c>
      <c r="D135" s="28" t="s">
        <v>18</v>
      </c>
      <c r="E135" s="32"/>
      <c r="F135" s="22">
        <v>45135</v>
      </c>
      <c r="G135" s="24">
        <v>45135</v>
      </c>
    </row>
    <row r="136" spans="1:7" ht="46.8" customHeight="1" x14ac:dyDescent="0.3">
      <c r="A136" s="22" t="s">
        <v>112</v>
      </c>
      <c r="B136" s="28" t="s">
        <v>264</v>
      </c>
      <c r="C136" s="28" t="s">
        <v>39</v>
      </c>
      <c r="D136" s="28" t="s">
        <v>18</v>
      </c>
      <c r="E136" s="32"/>
      <c r="F136" s="22">
        <v>127500</v>
      </c>
      <c r="G136" s="24">
        <v>127500</v>
      </c>
    </row>
    <row r="137" spans="1:7" ht="58.8" customHeight="1" x14ac:dyDescent="0.3">
      <c r="A137" s="22" t="s">
        <v>113</v>
      </c>
      <c r="B137" s="28" t="s">
        <v>265</v>
      </c>
      <c r="C137" s="28" t="s">
        <v>242</v>
      </c>
      <c r="D137" s="28" t="s">
        <v>240</v>
      </c>
      <c r="E137" s="32"/>
      <c r="F137" s="22">
        <v>75000</v>
      </c>
      <c r="G137" s="24">
        <v>75000</v>
      </c>
    </row>
    <row r="138" spans="1:7" ht="54.6" customHeight="1" x14ac:dyDescent="0.3">
      <c r="A138" s="22" t="s">
        <v>114</v>
      </c>
      <c r="B138" s="28" t="s">
        <v>266</v>
      </c>
      <c r="C138" s="28" t="s">
        <v>29</v>
      </c>
      <c r="D138" s="28" t="s">
        <v>18</v>
      </c>
      <c r="E138" s="32"/>
      <c r="F138" s="22">
        <v>60000</v>
      </c>
      <c r="G138" s="24">
        <v>60000</v>
      </c>
    </row>
    <row r="139" spans="1:7" x14ac:dyDescent="0.3">
      <c r="A139" s="22"/>
      <c r="B139" s="31" t="s">
        <v>8</v>
      </c>
      <c r="C139" s="31"/>
      <c r="D139" s="31"/>
      <c r="E139" s="21"/>
      <c r="F139" s="31"/>
      <c r="G139" s="23">
        <f>SUM(G121:G138)</f>
        <v>2447635</v>
      </c>
    </row>
    <row r="140" spans="1:7" x14ac:dyDescent="0.3">
      <c r="A140" s="21" t="s">
        <v>115</v>
      </c>
      <c r="B140" s="35" t="s">
        <v>13</v>
      </c>
      <c r="C140" s="36"/>
      <c r="D140" s="36"/>
      <c r="E140" s="36"/>
      <c r="F140" s="36"/>
      <c r="G140" s="37"/>
    </row>
    <row r="141" spans="1:7" ht="31.2" x14ac:dyDescent="0.3">
      <c r="A141" s="50" t="s">
        <v>116</v>
      </c>
      <c r="B141" s="44" t="s">
        <v>267</v>
      </c>
      <c r="C141" s="44" t="s">
        <v>243</v>
      </c>
      <c r="D141" s="28" t="s">
        <v>18</v>
      </c>
      <c r="E141" s="22"/>
      <c r="F141" s="22">
        <v>24300</v>
      </c>
      <c r="G141" s="52">
        <v>162000</v>
      </c>
    </row>
    <row r="142" spans="1:7" ht="24.6" customHeight="1" x14ac:dyDescent="0.3">
      <c r="A142" s="50"/>
      <c r="B142" s="44"/>
      <c r="C142" s="44"/>
      <c r="D142" s="28" t="s">
        <v>27</v>
      </c>
      <c r="E142" s="22" t="s">
        <v>51</v>
      </c>
      <c r="F142" s="22">
        <v>137700</v>
      </c>
      <c r="G142" s="52"/>
    </row>
    <row r="143" spans="1:7" ht="31.2" x14ac:dyDescent="0.3">
      <c r="A143" s="50" t="s">
        <v>117</v>
      </c>
      <c r="B143" s="44" t="s">
        <v>268</v>
      </c>
      <c r="C143" s="44" t="s">
        <v>245</v>
      </c>
      <c r="D143" s="28" t="s">
        <v>18</v>
      </c>
      <c r="E143" s="22"/>
      <c r="F143" s="22">
        <v>45000</v>
      </c>
      <c r="G143" s="52">
        <v>300000</v>
      </c>
    </row>
    <row r="144" spans="1:7" ht="21" customHeight="1" x14ac:dyDescent="0.3">
      <c r="A144" s="50"/>
      <c r="B144" s="44"/>
      <c r="C144" s="44"/>
      <c r="D144" s="28" t="s">
        <v>27</v>
      </c>
      <c r="E144" s="22" t="s">
        <v>52</v>
      </c>
      <c r="F144" s="22">
        <v>255000</v>
      </c>
      <c r="G144" s="52"/>
    </row>
    <row r="145" spans="1:7" ht="31.8" customHeight="1" x14ac:dyDescent="0.3">
      <c r="A145" s="50" t="s">
        <v>118</v>
      </c>
      <c r="B145" s="44" t="s">
        <v>269</v>
      </c>
      <c r="C145" s="44" t="s">
        <v>30</v>
      </c>
      <c r="D145" s="28" t="s">
        <v>18</v>
      </c>
      <c r="E145" s="22"/>
      <c r="F145" s="22">
        <v>15000</v>
      </c>
      <c r="G145" s="52">
        <v>315000</v>
      </c>
    </row>
    <row r="146" spans="1:7" ht="31.2" x14ac:dyDescent="0.3">
      <c r="A146" s="50"/>
      <c r="B146" s="44"/>
      <c r="C146" s="44"/>
      <c r="D146" s="28" t="s">
        <v>31</v>
      </c>
      <c r="E146" s="22" t="s">
        <v>46</v>
      </c>
      <c r="F146" s="22">
        <v>300000</v>
      </c>
      <c r="G146" s="52"/>
    </row>
    <row r="147" spans="1:7" x14ac:dyDescent="0.3">
      <c r="A147" s="22"/>
      <c r="B147" s="31" t="s">
        <v>8</v>
      </c>
      <c r="C147" s="31"/>
      <c r="D147" s="31"/>
      <c r="E147" s="21"/>
      <c r="F147" s="31"/>
      <c r="G147" s="23">
        <f>SUM(G141:G145)</f>
        <v>777000</v>
      </c>
    </row>
    <row r="148" spans="1:7" x14ac:dyDescent="0.3">
      <c r="A148" s="21" t="s">
        <v>119</v>
      </c>
      <c r="B148" s="35" t="s">
        <v>15</v>
      </c>
      <c r="C148" s="36"/>
      <c r="D148" s="36"/>
      <c r="E148" s="36"/>
      <c r="F148" s="36"/>
      <c r="G148" s="37"/>
    </row>
    <row r="149" spans="1:7" ht="54.75" customHeight="1" x14ac:dyDescent="0.3">
      <c r="A149" s="22" t="s">
        <v>120</v>
      </c>
      <c r="B149" s="28" t="s">
        <v>270</v>
      </c>
      <c r="C149" s="28" t="s">
        <v>247</v>
      </c>
      <c r="D149" s="28" t="s">
        <v>246</v>
      </c>
      <c r="E149" s="22" t="s">
        <v>53</v>
      </c>
      <c r="F149" s="22">
        <v>6000000</v>
      </c>
      <c r="G149" s="24">
        <v>6000000</v>
      </c>
    </row>
    <row r="150" spans="1:7" ht="46.8" x14ac:dyDescent="0.3">
      <c r="A150" s="22" t="s">
        <v>121</v>
      </c>
      <c r="B150" s="28" t="s">
        <v>271</v>
      </c>
      <c r="C150" s="28" t="s">
        <v>32</v>
      </c>
      <c r="D150" s="28" t="s">
        <v>18</v>
      </c>
      <c r="E150" s="32"/>
      <c r="F150" s="22">
        <v>200000</v>
      </c>
      <c r="G150" s="24">
        <v>200000</v>
      </c>
    </row>
    <row r="151" spans="1:7" x14ac:dyDescent="0.3">
      <c r="A151" s="22"/>
      <c r="B151" s="31" t="s">
        <v>33</v>
      </c>
      <c r="C151" s="31"/>
      <c r="D151" s="31"/>
      <c r="E151" s="21"/>
      <c r="F151" s="31"/>
      <c r="G151" s="23">
        <f>SUM(G149:G150)</f>
        <v>6200000</v>
      </c>
    </row>
    <row r="152" spans="1:7" x14ac:dyDescent="0.3">
      <c r="A152" s="21" t="s">
        <v>122</v>
      </c>
      <c r="B152" s="36" t="s">
        <v>14</v>
      </c>
      <c r="C152" s="36"/>
      <c r="D152" s="36"/>
      <c r="E152" s="36"/>
      <c r="F152" s="36"/>
      <c r="G152" s="24"/>
    </row>
    <row r="153" spans="1:7" ht="99" customHeight="1" x14ac:dyDescent="0.3">
      <c r="A153" s="22" t="s">
        <v>123</v>
      </c>
      <c r="B153" s="29" t="s">
        <v>14</v>
      </c>
      <c r="C153" s="28" t="s">
        <v>248</v>
      </c>
      <c r="D153" s="28" t="s">
        <v>244</v>
      </c>
      <c r="E153" s="32"/>
      <c r="F153" s="22">
        <v>90000</v>
      </c>
      <c r="G153" s="24">
        <v>90000</v>
      </c>
    </row>
    <row r="154" spans="1:7" x14ac:dyDescent="0.3">
      <c r="A154" s="13"/>
      <c r="B154" s="15" t="s">
        <v>8</v>
      </c>
      <c r="C154" s="15"/>
      <c r="D154" s="15"/>
      <c r="E154" s="16"/>
      <c r="F154" s="15"/>
      <c r="G154" s="8">
        <f>G153</f>
        <v>90000</v>
      </c>
    </row>
    <row r="155" spans="1:7" x14ac:dyDescent="0.3">
      <c r="A155" s="13"/>
      <c r="B155" s="42"/>
      <c r="C155" s="42"/>
      <c r="D155" s="42"/>
      <c r="E155" s="42"/>
      <c r="F155" s="42"/>
      <c r="G155" s="8">
        <f>G119+G139+G147+G151+G154</f>
        <v>11990837</v>
      </c>
    </row>
    <row r="156" spans="1:7" ht="4.2" customHeight="1" x14ac:dyDescent="0.3"/>
    <row r="157" spans="1:7" ht="18.600000000000001" customHeight="1" x14ac:dyDescent="0.3">
      <c r="A157" s="53" t="s">
        <v>40</v>
      </c>
      <c r="B157" s="53"/>
    </row>
    <row r="158" spans="1:7" ht="35.4" customHeight="1" x14ac:dyDescent="0.3">
      <c r="A158" s="54" t="s">
        <v>125</v>
      </c>
      <c r="B158" s="54"/>
      <c r="C158" s="54"/>
      <c r="D158" s="54"/>
      <c r="E158" s="54"/>
      <c r="F158" s="54"/>
      <c r="G158" s="54"/>
    </row>
    <row r="159" spans="1:7" ht="64.2" customHeight="1" x14ac:dyDescent="0.3">
      <c r="A159" s="54" t="s">
        <v>281</v>
      </c>
      <c r="B159" s="54"/>
      <c r="C159" s="54"/>
      <c r="D159" s="54"/>
      <c r="E159" s="54"/>
      <c r="F159" s="54"/>
      <c r="G159" s="54"/>
    </row>
    <row r="160" spans="1:7" ht="98.4" customHeight="1" x14ac:dyDescent="0.3">
      <c r="A160" s="54" t="s">
        <v>282</v>
      </c>
      <c r="B160" s="54"/>
      <c r="C160" s="54"/>
      <c r="D160" s="54"/>
      <c r="E160" s="54"/>
      <c r="F160" s="54"/>
      <c r="G160" s="54"/>
    </row>
  </sheetData>
  <mergeCells count="166">
    <mergeCell ref="D7:G7"/>
    <mergeCell ref="D8:G8"/>
    <mergeCell ref="D9:G9"/>
    <mergeCell ref="G131:G132"/>
    <mergeCell ref="G121:G122"/>
    <mergeCell ref="G123:G124"/>
    <mergeCell ref="G125:G126"/>
    <mergeCell ref="B106:G106"/>
    <mergeCell ref="B107:F107"/>
    <mergeCell ref="B108:F108"/>
    <mergeCell ref="B110:G110"/>
    <mergeCell ref="B93:F93"/>
    <mergeCell ref="B121:B122"/>
    <mergeCell ref="C121:C122"/>
    <mergeCell ref="B82:F82"/>
    <mergeCell ref="B83:F83"/>
    <mergeCell ref="B84:F84"/>
    <mergeCell ref="B85:F85"/>
    <mergeCell ref="B86:F86"/>
    <mergeCell ref="B76:F76"/>
    <mergeCell ref="B77:F77"/>
    <mergeCell ref="B123:B124"/>
    <mergeCell ref="C123:C124"/>
    <mergeCell ref="B99:F99"/>
    <mergeCell ref="B88:F88"/>
    <mergeCell ref="B89:F89"/>
    <mergeCell ref="B90:F90"/>
    <mergeCell ref="B91:F91"/>
    <mergeCell ref="B92:F92"/>
    <mergeCell ref="B113:G113"/>
    <mergeCell ref="C145:C146"/>
    <mergeCell ref="B133:B134"/>
    <mergeCell ref="C133:C134"/>
    <mergeCell ref="B127:B128"/>
    <mergeCell ref="C127:C128"/>
    <mergeCell ref="B129:B130"/>
    <mergeCell ref="C129:C130"/>
    <mergeCell ref="B131:B132"/>
    <mergeCell ref="C131:C132"/>
    <mergeCell ref="B140:G140"/>
    <mergeCell ref="G129:G130"/>
    <mergeCell ref="B125:B126"/>
    <mergeCell ref="C125:C126"/>
    <mergeCell ref="C143:C144"/>
    <mergeCell ref="B145:B146"/>
    <mergeCell ref="G141:G142"/>
    <mergeCell ref="G143:G144"/>
    <mergeCell ref="G145:G146"/>
    <mergeCell ref="A131:A132"/>
    <mergeCell ref="B56:F56"/>
    <mergeCell ref="B61:F61"/>
    <mergeCell ref="B63:F63"/>
    <mergeCell ref="B57:F57"/>
    <mergeCell ref="B58:F58"/>
    <mergeCell ref="B59:F59"/>
    <mergeCell ref="B70:F70"/>
    <mergeCell ref="G133:G134"/>
    <mergeCell ref="B111:G111"/>
    <mergeCell ref="G127:G128"/>
    <mergeCell ref="B87:F87"/>
    <mergeCell ref="B62:F62"/>
    <mergeCell ref="B100:F100"/>
    <mergeCell ref="B101:F101"/>
    <mergeCell ref="B102:F102"/>
    <mergeCell ref="B103:F103"/>
    <mergeCell ref="B104:F104"/>
    <mergeCell ref="B105:F105"/>
    <mergeCell ref="B94:F94"/>
    <mergeCell ref="B95:F95"/>
    <mergeCell ref="B96:F96"/>
    <mergeCell ref="B97:F97"/>
    <mergeCell ref="B98:F98"/>
    <mergeCell ref="B39:F39"/>
    <mergeCell ref="B40:F40"/>
    <mergeCell ref="B41:F41"/>
    <mergeCell ref="B42:F42"/>
    <mergeCell ref="B78:F78"/>
    <mergeCell ref="B79:F79"/>
    <mergeCell ref="B80:F80"/>
    <mergeCell ref="B71:F71"/>
    <mergeCell ref="B72:F72"/>
    <mergeCell ref="B73:F73"/>
    <mergeCell ref="B74:F74"/>
    <mergeCell ref="B75:F75"/>
    <mergeCell ref="B49:F49"/>
    <mergeCell ref="B50:G50"/>
    <mergeCell ref="B51:F51"/>
    <mergeCell ref="B52:F52"/>
    <mergeCell ref="B53:F53"/>
    <mergeCell ref="B66:F66"/>
    <mergeCell ref="B67:F67"/>
    <mergeCell ref="B68:F68"/>
    <mergeCell ref="B69:F69"/>
    <mergeCell ref="B64:F64"/>
    <mergeCell ref="A157:B157"/>
    <mergeCell ref="A158:G158"/>
    <mergeCell ref="A159:G159"/>
    <mergeCell ref="A160:G160"/>
    <mergeCell ref="B44:F44"/>
    <mergeCell ref="B45:F45"/>
    <mergeCell ref="B46:F46"/>
    <mergeCell ref="B47:F47"/>
    <mergeCell ref="B48:F48"/>
    <mergeCell ref="B81:F81"/>
    <mergeCell ref="B120:G120"/>
    <mergeCell ref="B65:F65"/>
    <mergeCell ref="B54:F54"/>
    <mergeCell ref="B55:F55"/>
    <mergeCell ref="A133:A134"/>
    <mergeCell ref="A141:A142"/>
    <mergeCell ref="A121:A122"/>
    <mergeCell ref="A123:A124"/>
    <mergeCell ref="A125:A126"/>
    <mergeCell ref="A127:A128"/>
    <mergeCell ref="A129:A130"/>
    <mergeCell ref="B152:F152"/>
    <mergeCell ref="B155:F155"/>
    <mergeCell ref="B143:B144"/>
    <mergeCell ref="B141:B142"/>
    <mergeCell ref="C141:C142"/>
    <mergeCell ref="A143:A144"/>
    <mergeCell ref="A145:A146"/>
    <mergeCell ref="B26:F26"/>
    <mergeCell ref="B27:F27"/>
    <mergeCell ref="B28:G28"/>
    <mergeCell ref="B29:F29"/>
    <mergeCell ref="B36:F36"/>
    <mergeCell ref="B115:B116"/>
    <mergeCell ref="C115:C116"/>
    <mergeCell ref="B117:B118"/>
    <mergeCell ref="C117:C118"/>
    <mergeCell ref="A109:G109"/>
    <mergeCell ref="B30:F30"/>
    <mergeCell ref="B31:F31"/>
    <mergeCell ref="B32:F32"/>
    <mergeCell ref="B33:F33"/>
    <mergeCell ref="B34:F34"/>
    <mergeCell ref="B35:F35"/>
    <mergeCell ref="G115:G116"/>
    <mergeCell ref="G117:G118"/>
    <mergeCell ref="B37:F37"/>
    <mergeCell ref="B38:F38"/>
    <mergeCell ref="D4:G4"/>
    <mergeCell ref="D1:G1"/>
    <mergeCell ref="D2:G2"/>
    <mergeCell ref="D5:G5"/>
    <mergeCell ref="E3:G3"/>
    <mergeCell ref="B148:G148"/>
    <mergeCell ref="B60:F60"/>
    <mergeCell ref="B13:F13"/>
    <mergeCell ref="B14:F14"/>
    <mergeCell ref="B16:F16"/>
    <mergeCell ref="B15:F15"/>
    <mergeCell ref="B17:F17"/>
    <mergeCell ref="B18:F18"/>
    <mergeCell ref="B20:F20"/>
    <mergeCell ref="B24:F24"/>
    <mergeCell ref="B25:F25"/>
    <mergeCell ref="A11:G11"/>
    <mergeCell ref="A19:G19"/>
    <mergeCell ref="B21:F21"/>
    <mergeCell ref="B22:F22"/>
    <mergeCell ref="B23:F23"/>
    <mergeCell ref="B43:G43"/>
    <mergeCell ref="A115:A116"/>
    <mergeCell ref="A117:A118"/>
  </mergeCells>
  <printOptions horizontalCentered="1"/>
  <pageMargins left="0.39370078740157483" right="0.39370078740157483" top="0.39370078740157483" bottom="0.19685039370078741" header="0" footer="0"/>
  <pageSetup paperSize="9" scale="73" firstPageNumber="123" fitToHeight="8" orientation="landscape" useFirstPageNumber="1" r:id="rId1"/>
  <headerFooter>
    <oddHeader>&amp;C&amp;P</oddHeader>
  </headerFooter>
  <rowBreaks count="2" manualBreakCount="2">
    <brk id="119" max="6" man="1"/>
    <brk id="14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1274</vt:lpstr>
      <vt:lpstr>'1274'!Заголовки_для_печати</vt:lpstr>
      <vt:lpstr>'1274'!Область_печати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2024-03-01T10:01:03Z</dcterms:modified>
</cp:coreProperties>
</file>