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ЗАКОН\зак пост № 3553 п. 1492 (Б24-20) (VII)\"/>
    </mc:Choice>
  </mc:AlternateContent>
  <bookViews>
    <workbookView xWindow="0" yWindow="0" windowWidth="23040" windowHeight="8244" tabRatio="806"/>
  </bookViews>
  <sheets>
    <sheet name="Приложение № 2.30 (1492)" sheetId="12" r:id="rId1"/>
  </sheets>
  <definedNames>
    <definedName name="_xlnm.Print_Titles" localSheetId="0">'Приложение № 2.30 (1492)'!$19:$19</definedName>
    <definedName name="_xlnm.Print_Area" localSheetId="0">'Приложение № 2.30 (1492)'!$A$1:$C$52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2" l="1"/>
  <c r="C47" i="12"/>
  <c r="C24" i="12" l="1"/>
  <c r="C48" i="12"/>
  <c r="C35" i="12" l="1"/>
  <c r="C40" i="12" l="1"/>
  <c r="C26" i="12" s="1"/>
  <c r="C23" i="12"/>
  <c r="C50" i="12" l="1"/>
</calcChain>
</file>

<file path=xl/sharedStrings.xml><?xml version="1.0" encoding="utf-8"?>
<sst xmlns="http://schemas.openxmlformats.org/spreadsheetml/2006/main" count="58" uniqueCount="55">
  <si>
    <t>Наименование</t>
  </si>
  <si>
    <t>№ п/п</t>
  </si>
  <si>
    <t>(подстатья 111054)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</si>
  <si>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</si>
  <si>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</si>
  <si>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</si>
  <si>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</si>
  <si>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</si>
  <si>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</si>
  <si>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</si>
  <si>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</si>
  <si>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РАСХОДЫ ВСЕГО, в том числе:</t>
  </si>
  <si>
    <t>Итого по подстатье 111054</t>
  </si>
  <si>
    <t>Итого по подстатье 130630</t>
  </si>
  <si>
    <t>Итого стоимость, руб.</t>
  </si>
  <si>
    <t>Приложение № 2.30</t>
  </si>
  <si>
    <t>(подстатья 130650)</t>
  </si>
  <si>
    <t>Итого по подстатье 130650</t>
  </si>
  <si>
    <t>"О республиканском бюджете на 2024 год"</t>
  </si>
  <si>
    <t xml:space="preserve">Денежные  компенсации инвалидам за приобретенные в порядке, установленном действующим законодательством Приднестровской Молдавской Республики, глазные протезы 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</si>
  <si>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автотранспорта, приобретение инвалидных колясок для инвалидов, протезирование льготной категории граждан (за исключением зубопротезирования), а также на выплату денежных компенсаций инвалидам за протезирование</t>
  </si>
  <si>
    <t>ВСЕГО по Министерству здравоохранения Приднестровской Молдавской Республики</t>
  </si>
  <si>
    <t>Реализация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</t>
  </si>
  <si>
    <t>Оплата текущего ремонта оборудования и инвентаря (подстатья 111020)</t>
  </si>
  <si>
    <t>Приобретение оборудования, предметов длительного пользования и специализированного медицинского автотранспорта (подстатья 240120)</t>
  </si>
  <si>
    <t xml:space="preserve">Денежные компенсации </t>
  </si>
  <si>
    <t xml:space="preserve"> к Закону Приднестровской Молдавской Республики</t>
  </si>
  <si>
    <t xml:space="preserve"> </t>
  </si>
  <si>
    <t>Погашение кредиторской задолженности, сложившейся по состоянию на 1 января 2024 года (статья 111020)</t>
  </si>
  <si>
    <t>На выплату заработных плат работникам организаций сферы здравоохранения в соответствии с Приложением № 2 к настоящему Закону</t>
  </si>
  <si>
    <t>Приложение № 13</t>
  </si>
  <si>
    <t>"О внесении изменений и дополнений</t>
  </si>
  <si>
    <t xml:space="preserve">ОСТАТОК по состоянию на 01.01.2024 г. </t>
  </si>
  <si>
    <t>Погашение кредиторской задолженности, сложившейся по состоянию на 1 января 2024 года, и полное исполнение  договорных обязательств 2023 года (статья 240120)</t>
  </si>
  <si>
    <t>в Закон Приднестровской Молдавской Республики</t>
  </si>
  <si>
    <t>Финансирование мероприятий, указанных в статье 5 (секретно)</t>
  </si>
  <si>
    <t>2.</t>
  </si>
  <si>
    <t>2.1.</t>
  </si>
  <si>
    <t>3.</t>
  </si>
  <si>
    <t>3.1.1.</t>
  </si>
  <si>
    <t>3.1.2.</t>
  </si>
  <si>
    <t>3.1.3.</t>
  </si>
  <si>
    <t>3.2. Министерство здравоохранения Приднестровской Молдавской Республики</t>
  </si>
  <si>
    <t>3.2.1.</t>
  </si>
  <si>
    <t>3.2.2.</t>
  </si>
  <si>
    <t>3.2.3.</t>
  </si>
  <si>
    <t>3.2.4.</t>
  </si>
  <si>
    <t>4.</t>
  </si>
  <si>
    <t>5.</t>
  </si>
  <si>
    <t>3.1 Министерство по социальной защите и труду Приднестровской Молдавской Республики</t>
  </si>
  <si>
    <t>1.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</si>
  <si>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</si>
  <si>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</si>
  <si>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</si>
  <si>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Приложение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</si>
</sst>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164" fontId="7" fillId="0" borderId="11" xfId="2" applyNumberFormat="1" applyFont="1" applyFill="1" applyBorder="1" applyAlignment="1">
      <alignment horizontal="right" vertical="center" wrapText="1"/>
    </xf>
    <xf numFmtId="164" fontId="7" fillId="0" borderId="11" xfId="2" applyNumberFormat="1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3" fontId="9" fillId="0" borderId="16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7" zoomScale="75" zoomScaleNormal="75" zoomScaleSheetLayoutView="120" workbookViewId="0">
      <pane xSplit="3" ySplit="13" topLeftCell="D20" activePane="bottomRight" state="frozenSplit"/>
      <selection activeCell="A7" sqref="A7"/>
      <selection pane="topRight" activeCell="F7" sqref="F7"/>
      <selection pane="bottomLeft" activeCell="A17" sqref="A17"/>
      <selection pane="bottomRight" activeCell="B19" sqref="B19"/>
    </sheetView>
  </sheetViews>
  <sheetFormatPr defaultColWidth="9.109375" defaultRowHeight="13.2" x14ac:dyDescent="0.3"/>
  <cols>
    <col min="1" max="1" width="7" style="1" bestFit="1" customWidth="1"/>
    <col min="2" max="2" width="64.109375" style="1" customWidth="1"/>
    <col min="3" max="3" width="23.109375" style="2" customWidth="1"/>
    <col min="4" max="4" width="9" style="1" bestFit="1" customWidth="1"/>
    <col min="5" max="16384" width="9.109375" style="1"/>
  </cols>
  <sheetData>
    <row r="1" spans="1:3" ht="0.6" customHeight="1" x14ac:dyDescent="0.3">
      <c r="A1" s="35" t="s">
        <v>30</v>
      </c>
      <c r="B1" s="35"/>
      <c r="C1" s="35"/>
    </row>
    <row r="2" spans="1:3" ht="15.6" hidden="1" x14ac:dyDescent="0.3">
      <c r="A2" s="36" t="s">
        <v>26</v>
      </c>
      <c r="B2" s="36"/>
      <c r="C2" s="36"/>
    </row>
    <row r="3" spans="1:3" ht="15.6" hidden="1" x14ac:dyDescent="0.3">
      <c r="A3" s="5"/>
      <c r="B3" s="37" t="s">
        <v>31</v>
      </c>
      <c r="C3" s="37"/>
    </row>
    <row r="4" spans="1:3" ht="15.6" hidden="1" x14ac:dyDescent="0.3">
      <c r="A4" s="5"/>
      <c r="B4" s="38" t="s">
        <v>34</v>
      </c>
      <c r="C4" s="38"/>
    </row>
    <row r="5" spans="1:3" ht="15.6" hidden="1" x14ac:dyDescent="0.3">
      <c r="A5" s="36" t="s">
        <v>18</v>
      </c>
      <c r="B5" s="36"/>
      <c r="C5" s="36"/>
    </row>
    <row r="6" spans="1:3" ht="15.6" hidden="1" x14ac:dyDescent="0.3">
      <c r="A6" s="5"/>
      <c r="B6" s="5"/>
      <c r="C6" s="6"/>
    </row>
    <row r="7" spans="1:3" ht="15.6" x14ac:dyDescent="0.3">
      <c r="A7" s="5"/>
      <c r="B7" s="58" t="s">
        <v>54</v>
      </c>
      <c r="C7" s="58"/>
    </row>
    <row r="8" spans="1:3" ht="15.6" x14ac:dyDescent="0.3">
      <c r="A8" s="5"/>
      <c r="B8" s="58" t="s">
        <v>51</v>
      </c>
      <c r="C8" s="58"/>
    </row>
    <row r="9" spans="1:3" ht="15.6" x14ac:dyDescent="0.3">
      <c r="A9" s="5"/>
      <c r="B9" s="58" t="s">
        <v>52</v>
      </c>
      <c r="C9" s="58"/>
    </row>
    <row r="10" spans="1:3" ht="15.6" x14ac:dyDescent="0.3">
      <c r="A10" s="5"/>
      <c r="B10" s="58" t="s">
        <v>53</v>
      </c>
      <c r="C10" s="58"/>
    </row>
    <row r="11" spans="1:3" ht="15.6" x14ac:dyDescent="0.3">
      <c r="A11" s="5"/>
      <c r="B11" s="58" t="s">
        <v>18</v>
      </c>
      <c r="C11" s="58"/>
    </row>
    <row r="12" spans="1:3" ht="15.6" x14ac:dyDescent="0.3">
      <c r="A12" s="5"/>
      <c r="B12" s="5"/>
      <c r="C12" s="6"/>
    </row>
    <row r="13" spans="1:3" ht="15.6" x14ac:dyDescent="0.3">
      <c r="A13" s="35" t="s">
        <v>15</v>
      </c>
      <c r="B13" s="35"/>
      <c r="C13" s="35"/>
    </row>
    <row r="14" spans="1:3" ht="15.6" x14ac:dyDescent="0.3">
      <c r="A14" s="36" t="s">
        <v>26</v>
      </c>
      <c r="B14" s="36"/>
      <c r="C14" s="36"/>
    </row>
    <row r="15" spans="1:3" ht="15.6" x14ac:dyDescent="0.3">
      <c r="A15" s="36" t="s">
        <v>18</v>
      </c>
      <c r="B15" s="36"/>
      <c r="C15" s="36"/>
    </row>
    <row r="16" spans="1:3" ht="15.6" x14ac:dyDescent="0.3">
      <c r="A16" s="5"/>
      <c r="B16" s="5"/>
      <c r="C16" s="6"/>
    </row>
    <row r="17" spans="1:4" ht="94.2" customHeight="1" x14ac:dyDescent="0.3">
      <c r="A17" s="54" t="s">
        <v>20</v>
      </c>
      <c r="B17" s="54"/>
      <c r="C17" s="54"/>
    </row>
    <row r="18" spans="1:4" ht="16.2" thickBot="1" x14ac:dyDescent="0.35">
      <c r="A18" s="13"/>
      <c r="B18" s="13"/>
      <c r="C18" s="13"/>
    </row>
    <row r="19" spans="1:4" ht="31.8" thickBot="1" x14ac:dyDescent="0.35">
      <c r="A19" s="15" t="s">
        <v>1</v>
      </c>
      <c r="B19" s="16" t="s">
        <v>0</v>
      </c>
      <c r="C19" s="17" t="s">
        <v>14</v>
      </c>
    </row>
    <row r="20" spans="1:4" s="3" customFormat="1" ht="15.6" x14ac:dyDescent="0.3">
      <c r="A20" s="18"/>
      <c r="B20" s="14"/>
      <c r="C20" s="19"/>
    </row>
    <row r="21" spans="1:4" s="3" customFormat="1" ht="15.6" x14ac:dyDescent="0.3">
      <c r="A21" s="20" t="s">
        <v>50</v>
      </c>
      <c r="B21" s="7" t="s">
        <v>32</v>
      </c>
      <c r="C21" s="21">
        <v>45685859</v>
      </c>
    </row>
    <row r="22" spans="1:4" s="3" customFormat="1" ht="15.6" x14ac:dyDescent="0.3">
      <c r="A22" s="22"/>
      <c r="B22" s="7"/>
      <c r="C22" s="21"/>
    </row>
    <row r="23" spans="1:4" s="4" customFormat="1" ht="15.6" x14ac:dyDescent="0.3">
      <c r="A23" s="20" t="s">
        <v>36</v>
      </c>
      <c r="B23" s="7" t="s">
        <v>9</v>
      </c>
      <c r="C23" s="21">
        <f>SUM(C24)</f>
        <v>46452984</v>
      </c>
    </row>
    <row r="24" spans="1:4" s="3" customFormat="1" ht="15.6" x14ac:dyDescent="0.3">
      <c r="A24" s="23" t="s">
        <v>37</v>
      </c>
      <c r="B24" s="12" t="s">
        <v>10</v>
      </c>
      <c r="C24" s="24">
        <f>43241677+3211307</f>
        <v>46452984</v>
      </c>
      <c r="D24" s="3" t="s">
        <v>27</v>
      </c>
    </row>
    <row r="25" spans="1:4" s="3" customFormat="1" ht="15.6" x14ac:dyDescent="0.3">
      <c r="A25" s="22"/>
      <c r="B25" s="12"/>
      <c r="C25" s="24"/>
    </row>
    <row r="26" spans="1:4" s="4" customFormat="1" ht="15.6" x14ac:dyDescent="0.3">
      <c r="A26" s="20" t="s">
        <v>38</v>
      </c>
      <c r="B26" s="7" t="s">
        <v>11</v>
      </c>
      <c r="C26" s="21">
        <f>C40+C48</f>
        <v>41362450</v>
      </c>
    </row>
    <row r="27" spans="1:4" s="3" customFormat="1" ht="39" customHeight="1" x14ac:dyDescent="0.3">
      <c r="A27" s="55" t="s">
        <v>49</v>
      </c>
      <c r="B27" s="56"/>
      <c r="C27" s="57"/>
    </row>
    <row r="28" spans="1:4" s="3" customFormat="1" ht="15.6" x14ac:dyDescent="0.3">
      <c r="A28" s="23" t="s">
        <v>39</v>
      </c>
      <c r="B28" s="42" t="s">
        <v>3</v>
      </c>
      <c r="C28" s="43"/>
    </row>
    <row r="29" spans="1:4" s="3" customFormat="1" ht="15.6" x14ac:dyDescent="0.3">
      <c r="A29" s="25"/>
      <c r="B29" s="46" t="s">
        <v>2</v>
      </c>
      <c r="C29" s="47"/>
    </row>
    <row r="30" spans="1:4" s="3" customFormat="1" ht="31.2" x14ac:dyDescent="0.3">
      <c r="A30" s="22"/>
      <c r="B30" s="12" t="s">
        <v>7</v>
      </c>
      <c r="C30" s="26">
        <v>14082208</v>
      </c>
    </row>
    <row r="31" spans="1:4" s="3" customFormat="1" ht="15.6" x14ac:dyDescent="0.3">
      <c r="A31" s="25"/>
      <c r="B31" s="8" t="s">
        <v>12</v>
      </c>
      <c r="C31" s="24">
        <v>14082208</v>
      </c>
    </row>
    <row r="32" spans="1:4" s="3" customFormat="1" ht="15.6" x14ac:dyDescent="0.3">
      <c r="A32" s="23" t="s">
        <v>40</v>
      </c>
      <c r="B32" s="42" t="s">
        <v>5</v>
      </c>
      <c r="C32" s="43"/>
    </row>
    <row r="33" spans="1:3" s="3" customFormat="1" ht="15.6" x14ac:dyDescent="0.3">
      <c r="A33" s="25"/>
      <c r="B33" s="46" t="s">
        <v>4</v>
      </c>
      <c r="C33" s="47"/>
    </row>
    <row r="34" spans="1:3" s="3" customFormat="1" ht="15.6" x14ac:dyDescent="0.3">
      <c r="A34" s="22"/>
      <c r="B34" s="12" t="s">
        <v>6</v>
      </c>
      <c r="C34" s="26">
        <v>1910000</v>
      </c>
    </row>
    <row r="35" spans="1:3" s="3" customFormat="1" ht="15.6" x14ac:dyDescent="0.3">
      <c r="A35" s="25"/>
      <c r="B35" s="8" t="s">
        <v>13</v>
      </c>
      <c r="C35" s="24">
        <f>SUM(C34)</f>
        <v>1910000</v>
      </c>
    </row>
    <row r="36" spans="1:3" s="3" customFormat="1" ht="15.6" x14ac:dyDescent="0.3">
      <c r="A36" s="23" t="s">
        <v>41</v>
      </c>
      <c r="B36" s="42" t="s">
        <v>25</v>
      </c>
      <c r="C36" s="43"/>
    </row>
    <row r="37" spans="1:3" s="3" customFormat="1" ht="15.6" x14ac:dyDescent="0.3">
      <c r="A37" s="25"/>
      <c r="B37" s="46" t="s">
        <v>16</v>
      </c>
      <c r="C37" s="47"/>
    </row>
    <row r="38" spans="1:3" s="3" customFormat="1" ht="46.8" x14ac:dyDescent="0.3">
      <c r="A38" s="22"/>
      <c r="B38" s="12" t="s">
        <v>19</v>
      </c>
      <c r="C38" s="26">
        <v>220400</v>
      </c>
    </row>
    <row r="39" spans="1:3" s="3" customFormat="1" ht="15.6" x14ac:dyDescent="0.3">
      <c r="A39" s="25"/>
      <c r="B39" s="8" t="s">
        <v>17</v>
      </c>
      <c r="C39" s="26">
        <v>220400</v>
      </c>
    </row>
    <row r="40" spans="1:3" s="3" customFormat="1" ht="30" customHeight="1" x14ac:dyDescent="0.3">
      <c r="A40" s="52" t="s">
        <v>8</v>
      </c>
      <c r="B40" s="53"/>
      <c r="C40" s="26">
        <f>SUM(C31+C35+C39)</f>
        <v>16212608</v>
      </c>
    </row>
    <row r="41" spans="1:3" s="3" customFormat="1" ht="15.6" x14ac:dyDescent="0.3">
      <c r="A41" s="51"/>
      <c r="B41" s="46"/>
      <c r="C41" s="47"/>
    </row>
    <row r="42" spans="1:3" s="3" customFormat="1" ht="18" customHeight="1" x14ac:dyDescent="0.3">
      <c r="A42" s="48" t="s">
        <v>42</v>
      </c>
      <c r="B42" s="49"/>
      <c r="C42" s="50"/>
    </row>
    <row r="43" spans="1:3" s="3" customFormat="1" ht="49.95" customHeight="1" x14ac:dyDescent="0.3">
      <c r="A43" s="39" t="s">
        <v>22</v>
      </c>
      <c r="B43" s="40"/>
      <c r="C43" s="41"/>
    </row>
    <row r="44" spans="1:3" s="3" customFormat="1" ht="31.95" customHeight="1" x14ac:dyDescent="0.3">
      <c r="A44" s="23" t="s">
        <v>43</v>
      </c>
      <c r="B44" s="9" t="s">
        <v>23</v>
      </c>
      <c r="C44" s="27">
        <v>1000000</v>
      </c>
    </row>
    <row r="45" spans="1:3" s="3" customFormat="1" ht="52.2" customHeight="1" x14ac:dyDescent="0.3">
      <c r="A45" s="23" t="s">
        <v>44</v>
      </c>
      <c r="B45" s="9" t="s">
        <v>24</v>
      </c>
      <c r="C45" s="27">
        <f>20134069+1440000</f>
        <v>21574069</v>
      </c>
    </row>
    <row r="46" spans="1:3" s="3" customFormat="1" ht="36" customHeight="1" x14ac:dyDescent="0.3">
      <c r="A46" s="23" t="s">
        <v>45</v>
      </c>
      <c r="B46" s="8" t="s">
        <v>28</v>
      </c>
      <c r="C46" s="28">
        <v>5262</v>
      </c>
    </row>
    <row r="47" spans="1:3" s="3" customFormat="1" ht="52.2" customHeight="1" x14ac:dyDescent="0.3">
      <c r="A47" s="23" t="s">
        <v>46</v>
      </c>
      <c r="B47" s="8" t="s">
        <v>33</v>
      </c>
      <c r="C47" s="28">
        <f>4010511-1440000</f>
        <v>2570511</v>
      </c>
    </row>
    <row r="48" spans="1:3" s="3" customFormat="1" ht="34.950000000000003" customHeight="1" x14ac:dyDescent="0.3">
      <c r="A48" s="44" t="s">
        <v>21</v>
      </c>
      <c r="B48" s="45"/>
      <c r="C48" s="27">
        <f>C44+C45+C46+C47</f>
        <v>25149842</v>
      </c>
    </row>
    <row r="49" spans="1:3" s="3" customFormat="1" ht="15.6" x14ac:dyDescent="0.3">
      <c r="A49" s="29"/>
      <c r="B49" s="11"/>
      <c r="C49" s="27"/>
    </row>
    <row r="50" spans="1:3" ht="46.8" x14ac:dyDescent="0.3">
      <c r="A50" s="30" t="s">
        <v>47</v>
      </c>
      <c r="B50" s="10" t="s">
        <v>29</v>
      </c>
      <c r="C50" s="31">
        <f>C21+C23-C26-C51</f>
        <v>44881393</v>
      </c>
    </row>
    <row r="51" spans="1:3" ht="40.200000000000003" customHeight="1" thickBot="1" x14ac:dyDescent="0.35">
      <c r="A51" s="32" t="s">
        <v>48</v>
      </c>
      <c r="B51" s="33" t="s">
        <v>35</v>
      </c>
      <c r="C51" s="34">
        <v>5895000</v>
      </c>
    </row>
    <row r="52" spans="1:3" ht="15.6" x14ac:dyDescent="0.3">
      <c r="A52" s="5"/>
      <c r="B52" s="5"/>
      <c r="C52" s="6"/>
    </row>
  </sheetData>
  <mergeCells count="26">
    <mergeCell ref="B7:C7"/>
    <mergeCell ref="B8:C8"/>
    <mergeCell ref="B9:C9"/>
    <mergeCell ref="B10:C10"/>
    <mergeCell ref="B11:C11"/>
    <mergeCell ref="A13:C13"/>
    <mergeCell ref="A14:C14"/>
    <mergeCell ref="A15:C15"/>
    <mergeCell ref="A41:C41"/>
    <mergeCell ref="A40:B40"/>
    <mergeCell ref="B28:C28"/>
    <mergeCell ref="B29:C29"/>
    <mergeCell ref="A17:C17"/>
    <mergeCell ref="A27:C27"/>
    <mergeCell ref="A43:C43"/>
    <mergeCell ref="B32:C32"/>
    <mergeCell ref="A48:B48"/>
    <mergeCell ref="B33:C33"/>
    <mergeCell ref="A42:C42"/>
    <mergeCell ref="B36:C36"/>
    <mergeCell ref="B37:C37"/>
    <mergeCell ref="A1:C1"/>
    <mergeCell ref="A2:C2"/>
    <mergeCell ref="A5:C5"/>
    <mergeCell ref="B3:C3"/>
    <mergeCell ref="B4:C4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firstPageNumber="107" fitToHeight="2" orientation="portrait" useFirstPageNumber="1" r:id="rId1"/>
  <headerFooter>
    <oddHeader>&amp;C&amp;P</oddHeader>
  </headerFooter>
  <rowBreaks count="1" manualBreakCount="1">
    <brk id="4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2.30 (1492)</vt:lpstr>
      <vt:lpstr>'Приложение № 2.30 (1492)'!Заголовки_для_печати</vt:lpstr>
      <vt:lpstr>'Приложение № 2.30 (1492)'!Область_печати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Шеремет Наталья Николаевна</cp:lastModifiedBy>
  <cp:revision/>
  <cp:lastPrinted>2024-12-06T14:00:09Z</cp:lastPrinted>
  <dcterms:created xsi:type="dcterms:W3CDTF">2015-06-05T18:19:34Z</dcterms:created>
  <dcterms:modified xsi:type="dcterms:W3CDTF">2024-12-06T14:00:35Z</dcterms:modified>
</cp:coreProperties>
</file>