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Приложения\"/>
    </mc:Choice>
  </mc:AlternateContent>
  <bookViews>
    <workbookView xWindow="0" yWindow="0" windowWidth="28800" windowHeight="12228"/>
  </bookViews>
  <sheets>
    <sheet name="Приложение № 2.2 (осн)" sheetId="3" r:id="rId1"/>
  </sheets>
  <definedNames>
    <definedName name="_xlnm.Print_Titles" localSheetId="0">'Приложение № 2.2 (осн)'!$7:$7</definedName>
  </definedNames>
  <calcPr calcId="162913"/>
</workbook>
</file>

<file path=xl/calcChain.xml><?xml version="1.0" encoding="utf-8"?>
<calcChain xmlns="http://schemas.openxmlformats.org/spreadsheetml/2006/main">
  <c r="C32" i="3" l="1"/>
  <c r="C28" i="3"/>
  <c r="C25" i="3"/>
  <c r="C17" i="3"/>
  <c r="C18" i="3" s="1"/>
  <c r="C33" i="3" l="1"/>
  <c r="C62" i="3"/>
  <c r="C51" i="3"/>
  <c r="C8" i="3" l="1"/>
  <c r="C37" i="3" l="1"/>
  <c r="C45" i="3"/>
  <c r="C46" i="3" s="1"/>
  <c r="C67" i="3"/>
  <c r="C68" i="3" s="1"/>
  <c r="C57" i="3"/>
  <c r="C54" i="3"/>
  <c r="C63" i="3" l="1"/>
  <c r="C69" i="3" s="1"/>
  <c r="C38" i="3"/>
  <c r="C39" i="3" s="1"/>
  <c r="C11" i="3" l="1"/>
</calcChain>
</file>

<file path=xl/sharedStrings.xml><?xml version="1.0" encoding="utf-8"?>
<sst xmlns="http://schemas.openxmlformats.org/spreadsheetml/2006/main" count="90" uniqueCount="60">
  <si>
    <t>Итого по программе капитальных вложений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</si>
  <si>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</si>
  <si>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</si>
  <si>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</si>
  <si>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</si>
  <si>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 xml:space="preserve">Сумма, руб. </t>
  </si>
  <si>
    <t>Программа капитального ремонта</t>
  </si>
  <si>
    <t>Капитальные вложения в строительство объектов социально-культурного назначения (240230)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</si>
  <si>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</si>
  <si>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</si>
  <si>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</si>
  <si>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</si>
  <si>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</si>
  <si>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</si>
  <si>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</si>
  <si>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</si>
  <si>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Итого по подстатье 240240</t>
  </si>
  <si>
    <t>Реконструкция Тираспольского городского стадиона им. Е.Я. Шинкаренко (3 этап), расположенного по адресу: г.Тирасполь, ул. Мира, 21, в том числе проектные работы</t>
  </si>
  <si>
    <t>Капитальный ремонт ПКиО "Победа" (1 этап), в том числе проектные работы</t>
  </si>
  <si>
    <t xml:space="preserve">Министерство по социальной защите и труду Приднестровской Молдавской Республики </t>
  </si>
  <si>
    <t>Реконструкции здания бывшей школы села Суклея, расположенной по адресу: село Суклея, улица Гагарина, 136, для размещения совершеннолетних граждан с особыми потребностями в развитии, в том числе проектные работы</t>
  </si>
  <si>
    <t xml:space="preserve">Министерство обороны Приднестровской Молдавской Республики </t>
  </si>
  <si>
    <t>Продолжение работ по капитальному ремонту здания № 1, казарма-столовая, военный городок № 11, г. Рыбница</t>
  </si>
  <si>
    <t xml:space="preserve">Правительство Приднестровской Молдавской Республики </t>
  </si>
  <si>
    <t>Приднестровский государственный университет им. Т.Г. Шевченко</t>
  </si>
  <si>
    <t>Приобретение комплекса строений, расположенного по адресу: г. Тирасполь, ул. Ленина, д. 1/1</t>
  </si>
  <si>
    <t>Разработка проектно-сметной документации</t>
  </si>
  <si>
    <t xml:space="preserve">Экспертиза проектно-сметной документации </t>
  </si>
  <si>
    <t xml:space="preserve">Итого 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</si>
  <si>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2025 год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</si>
  <si>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г. Тирасполь, ул. Мира, 33, в том числе проектные работы</t>
  </si>
  <si>
    <t>к Закону Приднестровской Молдавской Республики</t>
  </si>
  <si>
    <t>"О республиканском бюджете на 2025 год"</t>
  </si>
  <si>
    <t>1.</t>
  </si>
  <si>
    <t>ДОХОДЫ ВСЕГО, в том числе:</t>
  </si>
  <si>
    <t>2.</t>
  </si>
  <si>
    <t>РАСХОДЫ ВСЕГО, в том числе:</t>
  </si>
  <si>
    <t>Резерв Фонда капитальных вложений Приднестровской Молдавской Республики</t>
  </si>
  <si>
    <t>Приложение № 2.2</t>
  </si>
  <si>
    <t>Отчисления от единого таможенного платежа в размере 31,62 %</t>
  </si>
  <si>
    <t xml:space="preserve">Капитальный ремонт отделения переливания крови, ГУ "Республиканская клиническая больница", расположенного по адресу:  г. Тирасполь, ул. Мира, 33  </t>
  </si>
  <si>
    <r>
      <t>1.1</t>
    </r>
    <r>
      <rPr>
        <sz val="12"/>
        <color rgb="FF00B0F0"/>
        <rFont val="Times New Roman"/>
        <family val="1"/>
        <charset val="204"/>
      </rPr>
      <t>.</t>
    </r>
  </si>
  <si>
    <r>
      <t>1</t>
    </r>
    <r>
      <rPr>
        <sz val="12"/>
        <color rgb="FF00B0F0"/>
        <rFont val="Times New Roman"/>
        <family val="1"/>
        <charset val="204"/>
      </rPr>
      <t>.</t>
    </r>
  </si>
  <si>
    <r>
      <t>2</t>
    </r>
    <r>
      <rPr>
        <sz val="12"/>
        <color rgb="FF00B0F0"/>
        <rFont val="Times New Roman"/>
        <family val="1"/>
        <charset val="204"/>
      </rPr>
      <t>.</t>
    </r>
  </si>
  <si>
    <r>
      <t>3</t>
    </r>
    <r>
      <rPr>
        <sz val="12"/>
        <color rgb="FF00B0F0"/>
        <rFont val="Times New Roman"/>
        <family val="1"/>
        <charset val="204"/>
      </rPr>
      <t>.</t>
    </r>
  </si>
  <si>
    <r>
      <t>4</t>
    </r>
    <r>
      <rPr>
        <sz val="12"/>
        <color rgb="FF00B0F0"/>
        <rFont val="Times New Roman"/>
        <family val="1"/>
        <charset val="204"/>
      </rPr>
      <t>.</t>
    </r>
  </si>
  <si>
    <t>Капитальный ремонт учебного корпуса № 4 (Г) ГОУ "ПГУ им. Т. Г. Шевченко", расположенного по адресу: г. Тирасполь, ул. Свердлова, 73</t>
  </si>
  <si>
    <t>Капитальный ремонт общежития ГОУ "ПГУ им. Т. Г. Шевченко", расположенного по адресу: г.Бендеры, ул. Ползунова, 7</t>
  </si>
  <si>
    <t xml:space="preserve">Министерство экономического развития Приднестровской Молдавской Республики </t>
  </si>
  <si>
    <t>Итого</t>
  </si>
  <si>
    <t xml:space="preserve">Министерство здравоохранения Приднестровской Молдавской Республики </t>
  </si>
  <si>
    <t>Реконструкция отделения восстановительного лечения и физиотерапии, лит. З, ГУ "Республиканский госпиталь инвалидов Великой Отечественной войны", расположенного по адресу: г. Тирасполь, ул. Юности, 33, в том числе проектные работы</t>
  </si>
  <si>
    <t>Строительство административно-бытового здания с переходной галереей, пункта охраны, комплекса гаражей машин СМП, ремонтной зоны с автомойкой государственного учреждения "Республиканский центр скорой медицинской помощи", расположенного по адресу:                                               г. Тирасполь, ул. Суворова, 33, в том числе проектные работы</t>
  </si>
  <si>
    <t>Реконструкция 1-го, 3-го и 4-го этажей кардиологического корпуса, лит. С, ГУ "Республиканская клиническая больница", расположенного по адресу: г. Тирасполь, ул. Мира, 33, в том числе проектные работы (с заменой лифта и устройством шатровой кровли)</t>
  </si>
  <si>
    <t>Государственная администрация г. Тирасполя</t>
  </si>
  <si>
    <t>Создание Государственного историко-краеведческого музея (в составе Екатерининского парка в г.Тирасполе) (3-й этап), в том числе проектные работы</t>
  </si>
  <si>
    <t>Министерство экономического развития Приднестровской Молдавской Республики</t>
  </si>
  <si>
    <t>Капитальный ремонт инфекционного корпуса, лит. И, ГУ "Республиканская клиническая больница", расположенного по адресу:  г. Тирасполь, ул. Мира, 33  (2 этап), в том числе проектные работы</t>
  </si>
  <si>
    <t>Капитальный ремонт литер "М", столовая в ГУП "ОК "Днестровские зори"</t>
  </si>
  <si>
    <t>Капитальный ремонт учебного корпуса № 11 (экономический факультет )                                                                            ГОУ "ПГУ им. Т. Г. Шевченко", расположенного по адресу: г. Тирасполь,  бульвар Гагарина,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</si>
</sst>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7">
    <cellStyle name="Обычный" xfId="0" builtinId="0"/>
    <cellStyle name="Обычный 2" xfId="1"/>
    <cellStyle name="Финансовый 2" xfId="2"/>
    <cellStyle name="Финансовый 2 2" xfId="7"/>
    <cellStyle name="Финансовый 2 3" xfId="5"/>
    <cellStyle name="Финансовый 2 3 2" xfId="9"/>
    <cellStyle name="Финансовый 2 3 3" xfId="11"/>
    <cellStyle name="Финансовый 2 3 4" xfId="14"/>
    <cellStyle name="Финансовый 2 3 5" xfId="16"/>
    <cellStyle name="Финансовый 2 4" xfId="4"/>
    <cellStyle name="Финансовый 2 5" xfId="8"/>
    <cellStyle name="Финансовый 2 6" xfId="10"/>
    <cellStyle name="Финансовый 2 7" xfId="13"/>
    <cellStyle name="Финансовый 2 8" xfId="15"/>
    <cellStyle name="Финансовый 3" xfId="3"/>
    <cellStyle name="Финансовый 4" xfId="6"/>
    <cellStyle name="Финансовый 5" xfId="12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73"/>
  <sheetViews>
    <sheetView tabSelected="1" view="pageBreakPreview" zoomScale="110" zoomScaleNormal="90" zoomScaleSheetLayoutView="110" workbookViewId="0">
      <pane xSplit="1" ySplit="7" topLeftCell="B20" activePane="bottomRight" state="frozen"/>
      <selection pane="topRight" activeCell="C1" sqref="C1"/>
      <selection pane="bottomLeft" activeCell="A8" sqref="A8"/>
      <selection pane="bottomRight" activeCell="B63" sqref="B63"/>
    </sheetView>
  </sheetViews>
  <sheetFormatPr defaultColWidth="8.6640625" defaultRowHeight="13.2" x14ac:dyDescent="0.3"/>
  <cols>
    <col min="1" max="1" width="4.33203125" style="1" customWidth="1"/>
    <col min="2" max="2" width="89.5546875" style="2" customWidth="1"/>
    <col min="3" max="3" width="13.5546875" style="6" customWidth="1"/>
    <col min="4" max="5" width="8.6640625" style="3" customWidth="1"/>
    <col min="6" max="6" width="8.6640625" style="3"/>
    <col min="7" max="7" width="8.6640625" style="3" customWidth="1"/>
    <col min="8" max="16384" width="8.6640625" style="3"/>
  </cols>
  <sheetData>
    <row r="1" spans="1:165" ht="15.6" x14ac:dyDescent="0.3">
      <c r="A1" s="8"/>
      <c r="B1" s="9"/>
      <c r="C1" s="10" t="s">
        <v>38</v>
      </c>
      <c r="D1" s="5"/>
    </row>
    <row r="2" spans="1:165" ht="15.6" x14ac:dyDescent="0.3">
      <c r="A2" s="8"/>
      <c r="B2" s="9"/>
      <c r="C2" s="10" t="s">
        <v>31</v>
      </c>
      <c r="D2" s="2"/>
    </row>
    <row r="3" spans="1:165" ht="15.6" x14ac:dyDescent="0.3">
      <c r="A3" s="8"/>
      <c r="B3" s="9"/>
      <c r="C3" s="10" t="s">
        <v>32</v>
      </c>
      <c r="D3" s="2"/>
    </row>
    <row r="4" spans="1:165" ht="15.6" x14ac:dyDescent="0.3">
      <c r="A4" s="8"/>
      <c r="B4" s="9"/>
      <c r="C4" s="11"/>
      <c r="D4" s="5"/>
    </row>
    <row r="5" spans="1:165" ht="35.25" customHeight="1" x14ac:dyDescent="0.3">
      <c r="A5" s="37" t="s">
        <v>29</v>
      </c>
      <c r="B5" s="37"/>
      <c r="C5" s="37"/>
    </row>
    <row r="6" spans="1:165" ht="15.6" x14ac:dyDescent="0.3">
      <c r="A6" s="12"/>
      <c r="B6" s="12"/>
      <c r="C6" s="13"/>
    </row>
    <row r="7" spans="1:165" ht="30.75" customHeight="1" x14ac:dyDescent="0.3">
      <c r="A7" s="14" t="s">
        <v>2</v>
      </c>
      <c r="B7" s="14" t="s">
        <v>3</v>
      </c>
      <c r="C7" s="15" t="s">
        <v>5</v>
      </c>
    </row>
    <row r="8" spans="1:165" ht="18" customHeight="1" x14ac:dyDescent="0.3">
      <c r="A8" s="14" t="s">
        <v>33</v>
      </c>
      <c r="B8" s="16" t="s">
        <v>34</v>
      </c>
      <c r="C8" s="15">
        <f>C9</f>
        <v>250000000</v>
      </c>
    </row>
    <row r="9" spans="1:165" ht="18" customHeight="1" x14ac:dyDescent="0.3">
      <c r="A9" s="17" t="s">
        <v>41</v>
      </c>
      <c r="B9" s="18" t="s">
        <v>39</v>
      </c>
      <c r="C9" s="19">
        <v>250000000</v>
      </c>
    </row>
    <row r="10" spans="1:165" ht="15.6" x14ac:dyDescent="0.3">
      <c r="A10" s="14"/>
      <c r="B10" s="14"/>
      <c r="C10" s="15"/>
    </row>
    <row r="11" spans="1:165" ht="18" customHeight="1" x14ac:dyDescent="0.3">
      <c r="A11" s="14" t="s">
        <v>35</v>
      </c>
      <c r="B11" s="16" t="s">
        <v>36</v>
      </c>
      <c r="C11" s="15">
        <f>C39+C69+C70</f>
        <v>250000000</v>
      </c>
    </row>
    <row r="12" spans="1:165" ht="15" customHeight="1" x14ac:dyDescent="0.3">
      <c r="A12" s="34" t="s">
        <v>4</v>
      </c>
      <c r="B12" s="35"/>
      <c r="C12" s="36"/>
    </row>
    <row r="13" spans="1:165" ht="15" customHeight="1" x14ac:dyDescent="0.3">
      <c r="A13" s="28" t="s">
        <v>11</v>
      </c>
      <c r="B13" s="29"/>
      <c r="C13" s="30"/>
    </row>
    <row r="14" spans="1:165" ht="15" customHeight="1" x14ac:dyDescent="0.3">
      <c r="A14" s="20"/>
      <c r="B14" s="21" t="s">
        <v>48</v>
      </c>
      <c r="C14" s="1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</row>
    <row r="15" spans="1:165" ht="15.6" x14ac:dyDescent="0.3">
      <c r="A15" s="20" t="s">
        <v>42</v>
      </c>
      <c r="B15" s="18" t="s">
        <v>26</v>
      </c>
      <c r="C15" s="22">
        <v>5800000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</row>
    <row r="16" spans="1:165" ht="15.6" x14ac:dyDescent="0.3">
      <c r="A16" s="20" t="s">
        <v>43</v>
      </c>
      <c r="B16" s="18" t="s">
        <v>27</v>
      </c>
      <c r="C16" s="22">
        <v>150000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</row>
    <row r="17" spans="1:165" ht="15" customHeight="1" x14ac:dyDescent="0.3">
      <c r="A17" s="20"/>
      <c r="B17" s="23" t="s">
        <v>49</v>
      </c>
      <c r="C17" s="24">
        <f>SUM(C15:C16)</f>
        <v>5950000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</row>
    <row r="18" spans="1:165" ht="15" customHeight="1" x14ac:dyDescent="0.3">
      <c r="A18" s="20"/>
      <c r="B18" s="16" t="s">
        <v>10</v>
      </c>
      <c r="C18" s="15">
        <f>SUM(C17)</f>
        <v>5950000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</row>
    <row r="19" spans="1:165" ht="15" customHeight="1" x14ac:dyDescent="0.3">
      <c r="A19" s="38" t="s">
        <v>7</v>
      </c>
      <c r="B19" s="39"/>
      <c r="C19" s="40"/>
    </row>
    <row r="20" spans="1:165" ht="15" customHeight="1" x14ac:dyDescent="0.3">
      <c r="A20" s="20"/>
      <c r="B20" s="21" t="s">
        <v>50</v>
      </c>
      <c r="C20" s="22"/>
    </row>
    <row r="21" spans="1:165" ht="46.8" x14ac:dyDescent="0.3">
      <c r="A21" s="25" t="s">
        <v>42</v>
      </c>
      <c r="B21" s="18" t="s">
        <v>51</v>
      </c>
      <c r="C21" s="22">
        <v>3000000</v>
      </c>
    </row>
    <row r="22" spans="1:165" ht="78" x14ac:dyDescent="0.3">
      <c r="A22" s="20" t="s">
        <v>43</v>
      </c>
      <c r="B22" s="18" t="s">
        <v>52</v>
      </c>
      <c r="C22" s="22">
        <v>6500000</v>
      </c>
    </row>
    <row r="23" spans="1:165" s="8" customFormat="1" ht="62.4" x14ac:dyDescent="0.3">
      <c r="A23" s="25" t="s">
        <v>44</v>
      </c>
      <c r="B23" s="18" t="s">
        <v>30</v>
      </c>
      <c r="C23" s="22">
        <v>6000000</v>
      </c>
      <c r="D23" s="3"/>
    </row>
    <row r="24" spans="1:165" s="8" customFormat="1" ht="62.4" x14ac:dyDescent="0.3">
      <c r="A24" s="20" t="s">
        <v>45</v>
      </c>
      <c r="B24" s="18" t="s">
        <v>53</v>
      </c>
      <c r="C24" s="22">
        <v>8500000</v>
      </c>
      <c r="D24" s="3"/>
    </row>
    <row r="25" spans="1:165" ht="15" customHeight="1" x14ac:dyDescent="0.3">
      <c r="A25" s="26"/>
      <c r="B25" s="16" t="s">
        <v>28</v>
      </c>
      <c r="C25" s="15">
        <f>SUM(C21:C24)</f>
        <v>24000000</v>
      </c>
    </row>
    <row r="26" spans="1:165" ht="15" customHeight="1" x14ac:dyDescent="0.3">
      <c r="A26" s="20"/>
      <c r="B26" s="21" t="s">
        <v>19</v>
      </c>
      <c r="C26" s="22"/>
    </row>
    <row r="27" spans="1:165" ht="46.8" x14ac:dyDescent="0.3">
      <c r="A27" s="20" t="s">
        <v>42</v>
      </c>
      <c r="B27" s="18" t="s">
        <v>20</v>
      </c>
      <c r="C27" s="22">
        <v>10000000</v>
      </c>
    </row>
    <row r="28" spans="1:165" ht="15" customHeight="1" x14ac:dyDescent="0.3">
      <c r="A28" s="20"/>
      <c r="B28" s="23" t="s">
        <v>49</v>
      </c>
      <c r="C28" s="15">
        <f>SUM(C27:C27)</f>
        <v>10000000</v>
      </c>
    </row>
    <row r="29" spans="1:165" ht="15" customHeight="1" x14ac:dyDescent="0.3">
      <c r="A29" s="20"/>
      <c r="B29" s="14" t="s">
        <v>54</v>
      </c>
      <c r="C29" s="19"/>
    </row>
    <row r="30" spans="1:165" ht="30" customHeight="1" x14ac:dyDescent="0.3">
      <c r="A30" s="20" t="s">
        <v>42</v>
      </c>
      <c r="B30" s="27" t="s">
        <v>55</v>
      </c>
      <c r="C30" s="22">
        <v>17000000</v>
      </c>
    </row>
    <row r="31" spans="1:165" ht="31.2" x14ac:dyDescent="0.3">
      <c r="A31" s="20" t="s">
        <v>43</v>
      </c>
      <c r="B31" s="27" t="s">
        <v>17</v>
      </c>
      <c r="C31" s="22">
        <v>10000000</v>
      </c>
    </row>
    <row r="32" spans="1:165" ht="15" customHeight="1" x14ac:dyDescent="0.3">
      <c r="A32" s="26"/>
      <c r="B32" s="16" t="s">
        <v>28</v>
      </c>
      <c r="C32" s="15">
        <f>SUM(C30:C31)</f>
        <v>27000000</v>
      </c>
    </row>
    <row r="33" spans="1:165" ht="15" customHeight="1" x14ac:dyDescent="0.3">
      <c r="A33" s="20"/>
      <c r="B33" s="16" t="s">
        <v>8</v>
      </c>
      <c r="C33" s="15">
        <f>C32+C28+C25</f>
        <v>61000000</v>
      </c>
    </row>
    <row r="34" spans="1:165" ht="15" customHeight="1" x14ac:dyDescent="0.3">
      <c r="A34" s="28" t="s">
        <v>9</v>
      </c>
      <c r="B34" s="29"/>
      <c r="C34" s="30"/>
    </row>
    <row r="35" spans="1:165" ht="15" customHeight="1" x14ac:dyDescent="0.3">
      <c r="A35" s="20"/>
      <c r="B35" s="14" t="s">
        <v>23</v>
      </c>
      <c r="C35" s="24"/>
    </row>
    <row r="36" spans="1:165" ht="30" customHeight="1" x14ac:dyDescent="0.3">
      <c r="A36" s="20" t="s">
        <v>42</v>
      </c>
      <c r="B36" s="27" t="s">
        <v>25</v>
      </c>
      <c r="C36" s="22">
        <v>2000000</v>
      </c>
    </row>
    <row r="37" spans="1:165" ht="15" customHeight="1" x14ac:dyDescent="0.3">
      <c r="A37" s="20"/>
      <c r="B37" s="23" t="s">
        <v>49</v>
      </c>
      <c r="C37" s="24">
        <f>SUM(C36:C36)</f>
        <v>2000000</v>
      </c>
    </row>
    <row r="38" spans="1:165" ht="15" customHeight="1" x14ac:dyDescent="0.3">
      <c r="A38" s="20"/>
      <c r="B38" s="16" t="s">
        <v>16</v>
      </c>
      <c r="C38" s="15">
        <f>C37</f>
        <v>2000000</v>
      </c>
    </row>
    <row r="39" spans="1:165" ht="15" customHeight="1" x14ac:dyDescent="0.3">
      <c r="A39" s="20"/>
      <c r="B39" s="16" t="s">
        <v>0</v>
      </c>
      <c r="C39" s="15">
        <f>C18+C38+C33</f>
        <v>68950000</v>
      </c>
    </row>
    <row r="40" spans="1:165" ht="15.6" x14ac:dyDescent="0.3">
      <c r="A40" s="31"/>
      <c r="B40" s="32"/>
      <c r="C40" s="33"/>
    </row>
    <row r="41" spans="1:165" ht="15" customHeight="1" x14ac:dyDescent="0.3">
      <c r="A41" s="34" t="s">
        <v>6</v>
      </c>
      <c r="B41" s="35"/>
      <c r="C41" s="36"/>
    </row>
    <row r="42" spans="1:165" ht="15" customHeight="1" x14ac:dyDescent="0.3">
      <c r="A42" s="28" t="s">
        <v>11</v>
      </c>
      <c r="B42" s="29"/>
      <c r="C42" s="3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</row>
    <row r="43" spans="1:165" ht="15" customHeight="1" x14ac:dyDescent="0.3">
      <c r="A43" s="20"/>
      <c r="B43" s="21" t="s">
        <v>56</v>
      </c>
      <c r="C43" s="1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</row>
    <row r="44" spans="1:165" ht="20.100000000000001" customHeight="1" x14ac:dyDescent="0.3">
      <c r="A44" s="20" t="s">
        <v>42</v>
      </c>
      <c r="B44" s="18" t="s">
        <v>27</v>
      </c>
      <c r="C44" s="22">
        <v>150000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</row>
    <row r="45" spans="1:165" ht="15" customHeight="1" x14ac:dyDescent="0.3">
      <c r="A45" s="20"/>
      <c r="B45" s="23" t="s">
        <v>49</v>
      </c>
      <c r="C45" s="24">
        <f>SUM(C44:C44)</f>
        <v>150000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</row>
    <row r="46" spans="1:165" ht="15" customHeight="1" x14ac:dyDescent="0.3">
      <c r="A46" s="20"/>
      <c r="B46" s="16" t="s">
        <v>10</v>
      </c>
      <c r="C46" s="15">
        <f>C45</f>
        <v>150000</v>
      </c>
    </row>
    <row r="47" spans="1:165" ht="15" customHeight="1" x14ac:dyDescent="0.3">
      <c r="A47" s="28" t="s">
        <v>12</v>
      </c>
      <c r="B47" s="29"/>
      <c r="C47" s="30"/>
    </row>
    <row r="48" spans="1:165" ht="15" customHeight="1" x14ac:dyDescent="0.3">
      <c r="A48" s="20"/>
      <c r="B48" s="21" t="s">
        <v>50</v>
      </c>
      <c r="C48" s="22"/>
    </row>
    <row r="49" spans="1:3" ht="45" customHeight="1" x14ac:dyDescent="0.3">
      <c r="A49" s="25" t="s">
        <v>42</v>
      </c>
      <c r="B49" s="18" t="s">
        <v>57</v>
      </c>
      <c r="C49" s="22">
        <v>9500000</v>
      </c>
    </row>
    <row r="50" spans="1:3" ht="30" customHeight="1" x14ac:dyDescent="0.3">
      <c r="A50" s="20" t="s">
        <v>43</v>
      </c>
      <c r="B50" s="18" t="s">
        <v>40</v>
      </c>
      <c r="C50" s="22">
        <v>3500000</v>
      </c>
    </row>
    <row r="51" spans="1:3" ht="15" customHeight="1" x14ac:dyDescent="0.3">
      <c r="A51" s="26"/>
      <c r="B51" s="16" t="s">
        <v>28</v>
      </c>
      <c r="C51" s="15">
        <f>SUM(C49:C50)</f>
        <v>13000000</v>
      </c>
    </row>
    <row r="52" spans="1:3" ht="15" customHeight="1" x14ac:dyDescent="0.3">
      <c r="A52" s="20"/>
      <c r="B52" s="14" t="s">
        <v>54</v>
      </c>
      <c r="C52" s="19"/>
    </row>
    <row r="53" spans="1:3" ht="20.100000000000001" customHeight="1" x14ac:dyDescent="0.3">
      <c r="A53" s="20" t="s">
        <v>42</v>
      </c>
      <c r="B53" s="27" t="s">
        <v>18</v>
      </c>
      <c r="C53" s="19">
        <v>10000000</v>
      </c>
    </row>
    <row r="54" spans="1:3" ht="15" customHeight="1" x14ac:dyDescent="0.3">
      <c r="A54" s="26"/>
      <c r="B54" s="16" t="s">
        <v>28</v>
      </c>
      <c r="C54" s="15">
        <f>SUM(C53:C53)</f>
        <v>10000000</v>
      </c>
    </row>
    <row r="55" spans="1:3" ht="15" customHeight="1" x14ac:dyDescent="0.3">
      <c r="A55" s="20"/>
      <c r="B55" s="14" t="s">
        <v>21</v>
      </c>
      <c r="C55" s="22"/>
    </row>
    <row r="56" spans="1:3" ht="20.100000000000001" customHeight="1" x14ac:dyDescent="0.3">
      <c r="A56" s="20" t="s">
        <v>42</v>
      </c>
      <c r="B56" s="27" t="s">
        <v>58</v>
      </c>
      <c r="C56" s="22">
        <v>12000000</v>
      </c>
    </row>
    <row r="57" spans="1:3" ht="15" customHeight="1" x14ac:dyDescent="0.3">
      <c r="A57" s="26"/>
      <c r="B57" s="16" t="s">
        <v>28</v>
      </c>
      <c r="C57" s="15">
        <f>SUM(C56:C56)</f>
        <v>12000000</v>
      </c>
    </row>
    <row r="58" spans="1:3" ht="15" customHeight="1" x14ac:dyDescent="0.3">
      <c r="A58" s="20"/>
      <c r="B58" s="14" t="s">
        <v>24</v>
      </c>
      <c r="C58" s="19"/>
    </row>
    <row r="59" spans="1:3" ht="46.8" x14ac:dyDescent="0.3">
      <c r="A59" s="20" t="s">
        <v>42</v>
      </c>
      <c r="B59" s="18" t="s">
        <v>59</v>
      </c>
      <c r="C59" s="22">
        <v>7000000</v>
      </c>
    </row>
    <row r="60" spans="1:3" ht="30" customHeight="1" x14ac:dyDescent="0.3">
      <c r="A60" s="20" t="s">
        <v>43</v>
      </c>
      <c r="B60" s="18" t="s">
        <v>46</v>
      </c>
      <c r="C60" s="22">
        <v>17000000</v>
      </c>
    </row>
    <row r="61" spans="1:3" ht="30" customHeight="1" x14ac:dyDescent="0.3">
      <c r="A61" s="20" t="s">
        <v>44</v>
      </c>
      <c r="B61" s="27" t="s">
        <v>47</v>
      </c>
      <c r="C61" s="22">
        <v>9500000</v>
      </c>
    </row>
    <row r="62" spans="1:3" ht="15" customHeight="1" x14ac:dyDescent="0.3">
      <c r="A62" s="20"/>
      <c r="B62" s="23" t="s">
        <v>49</v>
      </c>
      <c r="C62" s="24">
        <f>SUM(C59:C61)</f>
        <v>33500000</v>
      </c>
    </row>
    <row r="63" spans="1:3" ht="15" customHeight="1" x14ac:dyDescent="0.3">
      <c r="A63" s="20"/>
      <c r="B63" s="16" t="s">
        <v>13</v>
      </c>
      <c r="C63" s="15">
        <f>C62+C57+C54+C51</f>
        <v>68500000</v>
      </c>
    </row>
    <row r="64" spans="1:3" ht="15" customHeight="1" x14ac:dyDescent="0.3">
      <c r="A64" s="28" t="s">
        <v>14</v>
      </c>
      <c r="B64" s="29"/>
      <c r="C64" s="30"/>
    </row>
    <row r="65" spans="1:3" ht="15" customHeight="1" x14ac:dyDescent="0.3">
      <c r="A65" s="20"/>
      <c r="B65" s="14" t="s">
        <v>21</v>
      </c>
      <c r="C65" s="22"/>
    </row>
    <row r="66" spans="1:3" ht="30" customHeight="1" x14ac:dyDescent="0.3">
      <c r="A66" s="20" t="s">
        <v>42</v>
      </c>
      <c r="B66" s="27" t="s">
        <v>22</v>
      </c>
      <c r="C66" s="19">
        <v>13540314</v>
      </c>
    </row>
    <row r="67" spans="1:3" ht="15" customHeight="1" x14ac:dyDescent="0.3">
      <c r="A67" s="26"/>
      <c r="B67" s="16" t="s">
        <v>28</v>
      </c>
      <c r="C67" s="15">
        <f>SUM(C66:C66)</f>
        <v>13540314</v>
      </c>
    </row>
    <row r="68" spans="1:3" ht="15" customHeight="1" x14ac:dyDescent="0.3">
      <c r="A68" s="20"/>
      <c r="B68" s="16" t="s">
        <v>15</v>
      </c>
      <c r="C68" s="15">
        <f>C67</f>
        <v>13540314</v>
      </c>
    </row>
    <row r="69" spans="1:3" ht="15" customHeight="1" x14ac:dyDescent="0.3">
      <c r="A69" s="20"/>
      <c r="B69" s="16" t="s">
        <v>1</v>
      </c>
      <c r="C69" s="15">
        <f>C68+C63+C46</f>
        <v>82190314</v>
      </c>
    </row>
    <row r="70" spans="1:3" ht="15.6" x14ac:dyDescent="0.3">
      <c r="A70" s="27"/>
      <c r="B70" s="23" t="s">
        <v>37</v>
      </c>
      <c r="C70" s="24">
        <v>98859686</v>
      </c>
    </row>
    <row r="73" spans="1:3" x14ac:dyDescent="0.3">
      <c r="B73" s="4"/>
      <c r="C73" s="7"/>
    </row>
  </sheetData>
  <mergeCells count="10">
    <mergeCell ref="A5:C5"/>
    <mergeCell ref="A12:C12"/>
    <mergeCell ref="A13:C13"/>
    <mergeCell ref="A19:C19"/>
    <mergeCell ref="A34:C34"/>
    <mergeCell ref="A64:C64"/>
    <mergeCell ref="A40:C40"/>
    <mergeCell ref="A41:C41"/>
    <mergeCell ref="A47:C47"/>
    <mergeCell ref="A42:C42"/>
  </mergeCells>
  <printOptions horizontalCentered="1"/>
  <pageMargins left="0.78740157480314965" right="0.39370078740157483" top="0.59055118110236227" bottom="0.39370078740157483" header="0" footer="0"/>
  <pageSetup paperSize="9" scale="84" firstPageNumber="139" fitToHeight="28" orientation="portrait" useFirstPageNumber="1" r:id="rId1"/>
  <headerFooter>
    <oddHeader>&amp;C&amp;P</oddHead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 (осн)</vt:lpstr>
      <vt:lpstr>'Приложение № 2.2 (осн)'!Заголовки_для_печати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2024-12-19T14:20:13Z</cp:lastPrinted>
  <dcterms:created xsi:type="dcterms:W3CDTF">2019-12-13T13:54:36Z</dcterms:created>
  <dcterms:modified xsi:type="dcterms:W3CDTF">2024-12-20T06:40:17Z</dcterms:modified>
</cp:coreProperties>
</file>