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АБОТА\2025\апрель\30 апреля\ЗАКОН\зак пост № 3880 п. 1588(Б25-5) (VII)\"/>
    </mc:Choice>
  </mc:AlternateContent>
  <bookViews>
    <workbookView xWindow="0" yWindow="0" windowWidth="24912" windowHeight="10092" tabRatio="806"/>
  </bookViews>
  <sheets>
    <sheet name="1588" sheetId="12" r:id="rId1"/>
  </sheets>
  <definedNames>
    <definedName name="_xlnm.Print_Titles" localSheetId="0">'1588'!$12:$12</definedName>
    <definedName name="_xlnm.Print_Area" localSheetId="0">'1588'!$A$1:$C$35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12" l="1"/>
  <c r="C15" i="12" l="1"/>
  <c r="C20" i="12" l="1"/>
  <c r="C23" i="12"/>
  <c r="C26" i="12"/>
  <c r="C27" i="12" l="1"/>
  <c r="C16" i="12" s="1"/>
  <c r="C34" i="12" l="1"/>
</calcChain>
</file>

<file path=xl/sharedStrings.xml><?xml version="1.0" encoding="utf-8"?>
<sst xmlns="http://schemas.openxmlformats.org/spreadsheetml/2006/main" count="45" uniqueCount="44">
  <si>
    <t>Наименование</t>
  </si>
  <si>
    <t>№ п/п</t>
  </si>
  <si>
    <t>1.</t>
  </si>
  <si>
    <t>Приобретение инвалидных колясок для инвалидов</t>
  </si>
  <si>
    <t>Протезирование льготной категории граждан (за исключением зубопротезирования)</t>
  </si>
  <si>
    <t>ВСЕГО по Министерству по социальной защите и труду Приднестровской Молдавской Республики</t>
  </si>
  <si>
    <t>ДОХОДЫ ВСЕГО, в том числе:</t>
  </si>
  <si>
    <t>Отчисления от единого социального налога в размере 1%</t>
  </si>
  <si>
    <t>РАСХОДЫ ВСЕГО, в том числе:</t>
  </si>
  <si>
    <t>Итого по подстатье 111054</t>
  </si>
  <si>
    <t>Итого по подстатье 130630</t>
  </si>
  <si>
    <t>Итого по подстатье 130650</t>
  </si>
  <si>
    <t>2.</t>
  </si>
  <si>
    <t xml:space="preserve">Денежные  компенсации инвалидам за приобретенные в порядке, установленном действующим законодательством Приднестровской Молдавской Республики, глазные протезы </t>
  </si>
  <si>
    <t>Денежные компенсации (подстатья 130650)</t>
  </si>
  <si>
    <t xml:space="preserve">ВСЕГО по Министерству здравоохранения Приднестровской Молдавской Республики </t>
  </si>
  <si>
    <t>"О республиканском бюджете на 2025 год"</t>
  </si>
  <si>
    <t>к Закону Приднестровской Молдавской Республики</t>
  </si>
  <si>
    <t>Всего, руб.</t>
  </si>
  <si>
    <t xml:space="preserve">2.1. Министерство по социальной защите и труду                                                                                   Приднестровской Молдавской Республики </t>
  </si>
  <si>
    <t>Протезирование (подстатья 111054)</t>
  </si>
  <si>
    <t>Приобретение транспортных средств для инвалидов (подстатья 130630)</t>
  </si>
  <si>
    <t>2.2.     Министерство здравоохранения                                                                                                                 Приднестровской Молдавской Республики</t>
  </si>
  <si>
    <t>Оплата текущего ремонта оборудования и инвентаря (подстатья 111020)</t>
  </si>
  <si>
    <t>Финансирование мероприятий, направленных на развитие (обновление) материально-технической базы учреждений здравоохранения и приобретение специализированного медицинского автотранспорта, приобретение инвалидных колясок для инвалидов, протезирование льготной категории граждан (за исключением зубопротезирования), а также на выплату денежных компенсаций инвалидам за протезирование</t>
  </si>
  <si>
    <t>Погашение кредиторской задолженности, сложившейся на 1 января 2025 года (111020)</t>
  </si>
  <si>
    <t>Погашение кредиторской задолженности, сложившейся на 1 января 2025 года, и полное исполнение договорных обязательств 2024 года (240120)</t>
  </si>
  <si>
    <t xml:space="preserve">"О внесении изменений и дополнений в Закон Приднестровской Молдавской Республики </t>
  </si>
  <si>
    <t xml:space="preserve">ОСТАТОК по состоянию на 01.01.2025 г. </t>
  </si>
  <si>
    <t>2.1.</t>
  </si>
  <si>
    <t>3.</t>
  </si>
  <si>
    <t>3.1.1.</t>
  </si>
  <si>
    <t>3.1.2.</t>
  </si>
  <si>
    <t>3.1.3.</t>
  </si>
  <si>
    <t>3.2.1.</t>
  </si>
  <si>
    <t>3.2.3.</t>
  </si>
  <si>
    <t>4.</t>
  </si>
  <si>
    <t>3.2.4.</t>
  </si>
  <si>
    <t>Приобретение непроизводственного оборудования и предметов длительного пользования для государственных учреждений (подстатья 240120)</t>
  </si>
  <si>
    <t>Приложение № 12</t>
  </si>
  <si>
    <r>
      <t>3.2.2</t>
    </r>
    <r>
      <rPr>
        <sz val="10"/>
        <color rgb="FF00B0F0"/>
        <rFont val="Times New Roman"/>
        <family val="1"/>
        <charset val="204"/>
      </rPr>
      <t>.</t>
    </r>
  </si>
  <si>
    <t xml:space="preserve"> к Закону Приднестровской Молдавской Республики</t>
  </si>
  <si>
    <t>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t>
  </si>
  <si>
    <t>Приложение № 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</si>
</sst>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9" x14ac:knownFonts="1">
    <font>
      <sz val="11"/>
      <color theme="1"/>
      <name val="Calibri"/>
      <family val="2"/>
      <scheme val="minor"/>
    </font>
    <font>
      <sz val="8"/>
      <name val="Calibri"/>
      <family val="2"/>
      <scheme val="minor"/>
    </font>
    <font>
      <sz val="10"/>
      <name val="Arial Cyr"/>
      <charset val="204"/>
    </font>
    <font>
      <sz val="11"/>
      <color theme="1"/>
      <name val="Calibri"/>
      <family val="2"/>
      <scheme val="minor"/>
    </font>
    <font>
      <sz val="10"/>
      <name val="Times New Roman"/>
      <family val="1"/>
      <charset val="204"/>
    </font>
    <font>
      <sz val="10"/>
      <color theme="1"/>
      <name val="Times New Roman"/>
      <family val="1"/>
      <charset val="204"/>
    </font>
    <font>
      <b/>
      <sz val="10"/>
      <name val="Times New Roman"/>
      <family val="1"/>
      <charset val="204"/>
    </font>
    <font>
      <b/>
      <sz val="10"/>
      <color theme="1"/>
      <name val="Times New Roman"/>
      <family val="1"/>
      <charset val="204"/>
    </font>
    <font>
      <sz val="10"/>
      <color rgb="FF00B0F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43" fontId="3" fillId="0" borderId="0" applyFont="0" applyFill="0" applyBorder="0" applyAlignment="0" applyProtection="0"/>
  </cellStyleXfs>
  <cellXfs count="39">
    <xf numFmtId="0" fontId="0" fillId="0" borderId="0" xfId="0"/>
    <xf numFmtId="0" fontId="5" fillId="0" borderId="0" xfId="0" applyFont="1" applyFill="1" applyBorder="1" applyAlignment="1">
      <alignment vertical="center" wrapText="1"/>
    </xf>
    <xf numFmtId="0" fontId="5" fillId="0" borderId="0" xfId="0" applyFont="1" applyFill="1" applyAlignment="1">
      <alignment vertical="center" wrapText="1"/>
    </xf>
    <xf numFmtId="164" fontId="5" fillId="0" borderId="0" xfId="2" applyNumberFormat="1" applyFont="1" applyFill="1" applyAlignment="1">
      <alignment horizontal="right" vertical="center" wrapText="1"/>
    </xf>
    <xf numFmtId="164" fontId="6" fillId="0" borderId="0" xfId="2" applyNumberFormat="1" applyFont="1" applyFill="1" applyBorder="1" applyAlignment="1">
      <alignment horizontal="right" vertical="center" wrapText="1"/>
    </xf>
    <xf numFmtId="164" fontId="7"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64" fontId="5" fillId="0" borderId="1" xfId="2" applyNumberFormat="1" applyFont="1" applyFill="1" applyBorder="1" applyAlignment="1">
      <alignment horizontal="right" vertical="center" wrapText="1"/>
    </xf>
    <xf numFmtId="164" fontId="7" fillId="0" borderId="1" xfId="2" applyNumberFormat="1" applyFont="1" applyFill="1" applyBorder="1" applyAlignment="1">
      <alignment horizontal="right"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wrapText="1"/>
    </xf>
    <xf numFmtId="0" fontId="7" fillId="0" borderId="1" xfId="0" applyFont="1" applyFill="1" applyBorder="1" applyAlignment="1">
      <alignment horizontal="left" vertical="center" wrapText="1"/>
    </xf>
    <xf numFmtId="164" fontId="6" fillId="0" borderId="1" xfId="2" applyNumberFormat="1" applyFont="1" applyFill="1" applyBorder="1" applyAlignment="1">
      <alignment horizontal="right" vertical="center" wrapText="1"/>
    </xf>
    <xf numFmtId="164" fontId="4" fillId="0" borderId="1" xfId="2" applyNumberFormat="1" applyFont="1" applyFill="1" applyBorder="1" applyAlignment="1">
      <alignment horizontal="right" vertical="center" wrapText="1"/>
    </xf>
    <xf numFmtId="164" fontId="7" fillId="0" borderId="0" xfId="0" applyNumberFormat="1" applyFont="1" applyFill="1" applyAlignment="1">
      <alignment vertical="center" wrapText="1"/>
    </xf>
    <xf numFmtId="0" fontId="7" fillId="0" borderId="0" xfId="0" applyFont="1" applyFill="1" applyAlignment="1">
      <alignment vertical="center" wrapText="1"/>
    </xf>
    <xf numFmtId="49" fontId="5" fillId="0" borderId="1" xfId="0" applyNumberFormat="1" applyFont="1" applyFill="1" applyBorder="1" applyAlignment="1">
      <alignment horizontal="center" vertical="center" wrapText="1"/>
    </xf>
    <xf numFmtId="164" fontId="5" fillId="0" borderId="0" xfId="0" applyNumberFormat="1" applyFont="1" applyFill="1" applyAlignment="1">
      <alignmen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8" fillId="0" borderId="0" xfId="0" applyFont="1" applyFill="1" applyAlignment="1">
      <alignmen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applyFill="1" applyBorder="1" applyAlignment="1">
      <alignment horizontal="right" vertical="center" wrapText="1"/>
    </xf>
    <xf numFmtId="0" fontId="7" fillId="0"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Alignment="1">
      <alignment horizontal="right" wrapText="1"/>
    </xf>
  </cellXfs>
  <cellStyles count="3">
    <cellStyle name="Обычный" xfId="0" builtinId="0"/>
    <cellStyle name="Обычный 3"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abSelected="1" topLeftCell="A22" zoomScaleNormal="100" zoomScaleSheetLayoutView="100" workbookViewId="0">
      <selection activeCell="C36" sqref="C36"/>
    </sheetView>
  </sheetViews>
  <sheetFormatPr defaultColWidth="9.109375" defaultRowHeight="13.2" x14ac:dyDescent="0.3"/>
  <cols>
    <col min="1" max="1" width="7" style="2" bestFit="1" customWidth="1"/>
    <col min="2" max="2" width="68.88671875" style="2" customWidth="1"/>
    <col min="3" max="3" width="13.33203125" style="3" customWidth="1"/>
    <col min="4" max="4" width="13.33203125" style="2" customWidth="1"/>
    <col min="5" max="5" width="19.33203125" style="2" customWidth="1"/>
    <col min="6" max="6" width="10.109375" style="2" bestFit="1" customWidth="1"/>
    <col min="7" max="16384" width="9.109375" style="2"/>
  </cols>
  <sheetData>
    <row r="1" spans="1:4" x14ac:dyDescent="0.3">
      <c r="A1" s="32" t="s">
        <v>39</v>
      </c>
      <c r="B1" s="32"/>
      <c r="C1" s="32"/>
      <c r="D1" s="12"/>
    </row>
    <row r="2" spans="1:4" x14ac:dyDescent="0.3">
      <c r="A2" s="1"/>
      <c r="B2" s="32" t="s">
        <v>41</v>
      </c>
      <c r="C2" s="32"/>
      <c r="D2" s="12"/>
    </row>
    <row r="3" spans="1:4" ht="15.75" customHeight="1" x14ac:dyDescent="0.25">
      <c r="A3" s="38" t="s">
        <v>27</v>
      </c>
      <c r="B3" s="38"/>
      <c r="C3" s="38"/>
      <c r="D3" s="13"/>
    </row>
    <row r="4" spans="1:4" x14ac:dyDescent="0.3">
      <c r="A4" s="32" t="s">
        <v>16</v>
      </c>
      <c r="B4" s="32"/>
      <c r="C4" s="32"/>
      <c r="D4" s="12"/>
    </row>
    <row r="5" spans="1:4" x14ac:dyDescent="0.3">
      <c r="A5" s="1"/>
      <c r="B5" s="37"/>
      <c r="C5" s="37"/>
    </row>
    <row r="6" spans="1:4" x14ac:dyDescent="0.3">
      <c r="A6" s="32" t="s">
        <v>43</v>
      </c>
      <c r="B6" s="32"/>
      <c r="C6" s="32"/>
    </row>
    <row r="7" spans="1:4" x14ac:dyDescent="0.3">
      <c r="A7" s="33" t="s">
        <v>17</v>
      </c>
      <c r="B7" s="33"/>
      <c r="C7" s="33"/>
    </row>
    <row r="8" spans="1:4" x14ac:dyDescent="0.3">
      <c r="A8" s="33" t="s">
        <v>16</v>
      </c>
      <c r="B8" s="33"/>
      <c r="C8" s="33"/>
    </row>
    <row r="10" spans="1:4" ht="85.2" customHeight="1" x14ac:dyDescent="0.3">
      <c r="A10" s="35" t="s">
        <v>24</v>
      </c>
      <c r="B10" s="35"/>
      <c r="C10" s="35"/>
    </row>
    <row r="11" spans="1:4" x14ac:dyDescent="0.3">
      <c r="A11" s="10"/>
      <c r="B11" s="10"/>
      <c r="C11" s="4"/>
    </row>
    <row r="12" spans="1:4" x14ac:dyDescent="0.3">
      <c r="A12" s="11" t="s">
        <v>1</v>
      </c>
      <c r="B12" s="11" t="s">
        <v>0</v>
      </c>
      <c r="C12" s="5" t="s">
        <v>18</v>
      </c>
    </row>
    <row r="13" spans="1:4" x14ac:dyDescent="0.3">
      <c r="A13" s="11" t="s">
        <v>2</v>
      </c>
      <c r="B13" s="14" t="s">
        <v>28</v>
      </c>
      <c r="C13" s="5">
        <v>11760235</v>
      </c>
    </row>
    <row r="14" spans="1:4" x14ac:dyDescent="0.3">
      <c r="A14" s="11" t="s">
        <v>12</v>
      </c>
      <c r="B14" s="14" t="s">
        <v>6</v>
      </c>
      <c r="C14" s="15">
        <v>51953514</v>
      </c>
    </row>
    <row r="15" spans="1:4" x14ac:dyDescent="0.3">
      <c r="A15" s="6" t="s">
        <v>29</v>
      </c>
      <c r="B15" s="7" t="s">
        <v>7</v>
      </c>
      <c r="C15" s="16">
        <f>C14</f>
        <v>51953514</v>
      </c>
    </row>
    <row r="16" spans="1:4" s="18" customFormat="1" x14ac:dyDescent="0.3">
      <c r="A16" s="11" t="s">
        <v>30</v>
      </c>
      <c r="B16" s="14" t="s">
        <v>8</v>
      </c>
      <c r="C16" s="9">
        <f>C33+C27</f>
        <v>20990521</v>
      </c>
      <c r="D16" s="17"/>
    </row>
    <row r="17" spans="1:4" s="18" customFormat="1" ht="30" customHeight="1" x14ac:dyDescent="0.3">
      <c r="A17" s="36" t="s">
        <v>19</v>
      </c>
      <c r="B17" s="36"/>
      <c r="C17" s="36"/>
      <c r="D17" s="17"/>
    </row>
    <row r="18" spans="1:4" x14ac:dyDescent="0.3">
      <c r="A18" s="19" t="s">
        <v>31</v>
      </c>
      <c r="B18" s="31" t="s">
        <v>20</v>
      </c>
      <c r="C18" s="31"/>
      <c r="D18" s="20"/>
    </row>
    <row r="19" spans="1:4" x14ac:dyDescent="0.3">
      <c r="A19" s="6"/>
      <c r="B19" s="7" t="s">
        <v>4</v>
      </c>
      <c r="C19" s="8">
        <v>14508006</v>
      </c>
    </row>
    <row r="20" spans="1:4" x14ac:dyDescent="0.3">
      <c r="A20" s="21"/>
      <c r="B20" s="21" t="s">
        <v>9</v>
      </c>
      <c r="C20" s="8">
        <f>SUM(C19)</f>
        <v>14508006</v>
      </c>
    </row>
    <row r="21" spans="1:4" x14ac:dyDescent="0.3">
      <c r="A21" s="19" t="s">
        <v>32</v>
      </c>
      <c r="B21" s="31" t="s">
        <v>21</v>
      </c>
      <c r="C21" s="31"/>
    </row>
    <row r="22" spans="1:4" x14ac:dyDescent="0.3">
      <c r="A22" s="6"/>
      <c r="B22" s="7" t="s">
        <v>3</v>
      </c>
      <c r="C22" s="8">
        <v>1763250</v>
      </c>
    </row>
    <row r="23" spans="1:4" x14ac:dyDescent="0.3">
      <c r="A23" s="21"/>
      <c r="B23" s="21" t="s">
        <v>10</v>
      </c>
      <c r="C23" s="8">
        <f>SUM(C22)</f>
        <v>1763250</v>
      </c>
    </row>
    <row r="24" spans="1:4" x14ac:dyDescent="0.3">
      <c r="A24" s="19" t="s">
        <v>33</v>
      </c>
      <c r="B24" s="31" t="s">
        <v>14</v>
      </c>
      <c r="C24" s="31"/>
    </row>
    <row r="25" spans="1:4" ht="39.6" x14ac:dyDescent="0.3">
      <c r="A25" s="6"/>
      <c r="B25" s="7" t="s">
        <v>13</v>
      </c>
      <c r="C25" s="8">
        <v>34920</v>
      </c>
    </row>
    <row r="26" spans="1:4" x14ac:dyDescent="0.3">
      <c r="A26" s="21"/>
      <c r="B26" s="21" t="s">
        <v>11</v>
      </c>
      <c r="C26" s="8">
        <f>SUM(C25)</f>
        <v>34920</v>
      </c>
    </row>
    <row r="27" spans="1:4" s="18" customFormat="1" ht="34.5" customHeight="1" x14ac:dyDescent="0.3">
      <c r="A27" s="34" t="s">
        <v>5</v>
      </c>
      <c r="B27" s="34"/>
      <c r="C27" s="9">
        <f>SUM(C20+C23+C26)</f>
        <v>16306176</v>
      </c>
    </row>
    <row r="28" spans="1:4" s="18" customFormat="1" ht="28.2" customHeight="1" x14ac:dyDescent="0.3">
      <c r="A28" s="28" t="s">
        <v>22</v>
      </c>
      <c r="B28" s="29"/>
      <c r="C28" s="30"/>
    </row>
    <row r="29" spans="1:4" x14ac:dyDescent="0.3">
      <c r="A29" s="19" t="s">
        <v>34</v>
      </c>
      <c r="B29" s="22" t="s">
        <v>23</v>
      </c>
      <c r="C29" s="8">
        <v>3000000</v>
      </c>
    </row>
    <row r="30" spans="1:4" ht="31.2" customHeight="1" x14ac:dyDescent="0.3">
      <c r="A30" s="19" t="s">
        <v>40</v>
      </c>
      <c r="B30" s="22" t="s">
        <v>38</v>
      </c>
      <c r="C30" s="8">
        <v>192350</v>
      </c>
    </row>
    <row r="31" spans="1:4" ht="26.4" x14ac:dyDescent="0.3">
      <c r="A31" s="19" t="s">
        <v>35</v>
      </c>
      <c r="B31" s="22" t="s">
        <v>25</v>
      </c>
      <c r="C31" s="8">
        <v>38395</v>
      </c>
    </row>
    <row r="32" spans="1:4" ht="26.4" x14ac:dyDescent="0.3">
      <c r="A32" s="19" t="s">
        <v>37</v>
      </c>
      <c r="B32" s="22" t="s">
        <v>26</v>
      </c>
      <c r="C32" s="8">
        <v>1453600</v>
      </c>
    </row>
    <row r="33" spans="1:5" s="18" customFormat="1" ht="28.2" customHeight="1" x14ac:dyDescent="0.3">
      <c r="A33" s="26" t="s">
        <v>15</v>
      </c>
      <c r="B33" s="27"/>
      <c r="C33" s="9">
        <f>SUM(C29:C32)</f>
        <v>4684345</v>
      </c>
    </row>
    <row r="34" spans="1:5" ht="66" x14ac:dyDescent="0.3">
      <c r="A34" s="23" t="s">
        <v>36</v>
      </c>
      <c r="B34" s="24" t="s">
        <v>42</v>
      </c>
      <c r="C34" s="9">
        <f>C13+C14-C16</f>
        <v>42723228</v>
      </c>
      <c r="D34" s="25"/>
      <c r="E34" s="20"/>
    </row>
    <row r="35" spans="1:5" x14ac:dyDescent="0.3">
      <c r="D35" s="20"/>
    </row>
  </sheetData>
  <mergeCells count="16">
    <mergeCell ref="B2:C2"/>
    <mergeCell ref="B5:C5"/>
    <mergeCell ref="A1:C1"/>
    <mergeCell ref="A3:C3"/>
    <mergeCell ref="A4:C4"/>
    <mergeCell ref="A33:B33"/>
    <mergeCell ref="A28:C28"/>
    <mergeCell ref="B24:C24"/>
    <mergeCell ref="A6:C6"/>
    <mergeCell ref="A7:C7"/>
    <mergeCell ref="A8:C8"/>
    <mergeCell ref="A27:B27"/>
    <mergeCell ref="B18:C18"/>
    <mergeCell ref="A10:C10"/>
    <mergeCell ref="A17:C17"/>
    <mergeCell ref="B21:C21"/>
  </mergeCells>
  <phoneticPr fontId="1" type="noConversion"/>
  <pageMargins left="0.9055118110236221" right="0.39370078740157483" top="0.59055118110236227" bottom="0.19685039370078741" header="0" footer="0"/>
  <pageSetup paperSize="9" scale="99" firstPageNumber="127"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1588</vt:lpstr>
      <vt:lpstr>'1588'!Заголовки_для_печати</vt:lpstr>
      <vt:lpstr>'1588'!Область_печати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Кукин Станислав Викторович</dc:creator>
  <cp:lastModifiedBy>Шеремет Наталья Николаевна</cp:lastModifiedBy>
  <cp:revision/>
  <cp:lastPrinted>2025-05-05T13:42:22Z</cp:lastPrinted>
  <dcterms:created xsi:type="dcterms:W3CDTF">2015-06-05T18:19:34Z</dcterms:created>
  <dcterms:modified xsi:type="dcterms:W3CDTF">2025-05-05T13:42:36Z</dcterms:modified>
</cp:coreProperties>
</file>